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07. Infor. Pública Julio 2025\UAIP Programación y Reprogramación\"/>
    </mc:Choice>
  </mc:AlternateContent>
  <bookViews>
    <workbookView xWindow="-120" yWindow="-120" windowWidth="29040" windowHeight="17640"/>
  </bookViews>
  <sheets>
    <sheet name="Ter b)" sheetId="43" r:id="rId1"/>
  </sheets>
  <definedNames>
    <definedName name="_xlnm._FilterDatabase" localSheetId="0" hidden="1">'Ter b)'!$A$5:$K$45</definedName>
    <definedName name="_xlnm.Print_Titles" localSheetId="0">'Ter b)'!$1:$5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0" i="43" l="1"/>
  <c r="M60" i="43" s="1"/>
  <c r="K59" i="43"/>
  <c r="M59" i="43" s="1"/>
  <c r="K58" i="43"/>
  <c r="M58" i="43" s="1"/>
  <c r="K57" i="43"/>
  <c r="M57" i="43" s="1"/>
  <c r="K56" i="43"/>
  <c r="M56" i="43" s="1"/>
  <c r="K55" i="43"/>
  <c r="M55" i="43" s="1"/>
  <c r="K54" i="43"/>
  <c r="M54" i="43" s="1"/>
  <c r="K53" i="43"/>
  <c r="M53" i="43" s="1"/>
  <c r="K52" i="43"/>
  <c r="M52" i="43" s="1"/>
  <c r="K51" i="43"/>
  <c r="M51" i="43" s="1"/>
  <c r="K50" i="43"/>
  <c r="M50" i="43" s="1"/>
  <c r="K49" i="43"/>
  <c r="M49" i="43" s="1"/>
  <c r="K48" i="43"/>
  <c r="M48" i="43" s="1"/>
  <c r="K47" i="43"/>
  <c r="M47" i="43" s="1"/>
  <c r="K46" i="43"/>
  <c r="M46" i="43" s="1"/>
  <c r="K45" i="43"/>
  <c r="M45" i="43" s="1"/>
  <c r="K44" i="43"/>
  <c r="M44" i="43" s="1"/>
  <c r="K43" i="43"/>
  <c r="M43" i="43" s="1"/>
  <c r="K42" i="43"/>
  <c r="M42" i="43" s="1"/>
  <c r="K41" i="43"/>
  <c r="M41" i="43" s="1"/>
  <c r="K40" i="43"/>
  <c r="M40" i="43" s="1"/>
  <c r="K39" i="43"/>
  <c r="M39" i="43" s="1"/>
  <c r="K38" i="43"/>
  <c r="M38" i="43" s="1"/>
  <c r="K37" i="43"/>
  <c r="M37" i="43" s="1"/>
  <c r="K36" i="43"/>
  <c r="M36" i="43" s="1"/>
  <c r="K35" i="43"/>
  <c r="M35" i="43" s="1"/>
  <c r="K34" i="43"/>
  <c r="M34" i="43" s="1"/>
  <c r="K33" i="43"/>
  <c r="M33" i="43" s="1"/>
  <c r="K32" i="43"/>
  <c r="M32" i="43" s="1"/>
  <c r="K31" i="43"/>
  <c r="M31" i="43" s="1"/>
  <c r="K30" i="43"/>
  <c r="M30" i="43" s="1"/>
  <c r="K29" i="43"/>
  <c r="M29" i="43" s="1"/>
  <c r="K28" i="43"/>
  <c r="M28" i="43" s="1"/>
  <c r="K27" i="43"/>
  <c r="M27" i="43" s="1"/>
  <c r="K26" i="43"/>
  <c r="M26" i="43" s="1"/>
  <c r="K25" i="43"/>
  <c r="M25" i="43" s="1"/>
  <c r="K24" i="43"/>
  <c r="M24" i="43" s="1"/>
  <c r="K23" i="43"/>
  <c r="M23" i="43" s="1"/>
  <c r="K22" i="43"/>
  <c r="M22" i="43" s="1"/>
  <c r="K21" i="43"/>
  <c r="M21" i="43" s="1"/>
  <c r="K20" i="43"/>
  <c r="M20" i="43" s="1"/>
  <c r="K19" i="43"/>
  <c r="M19" i="43" s="1"/>
  <c r="K18" i="43"/>
  <c r="M18" i="43" s="1"/>
  <c r="K17" i="43"/>
  <c r="M17" i="43" s="1"/>
  <c r="K16" i="43"/>
  <c r="M16" i="43" s="1"/>
  <c r="K15" i="43"/>
  <c r="M15" i="43" s="1"/>
  <c r="K14" i="43"/>
  <c r="M14" i="43" s="1"/>
  <c r="K13" i="43"/>
  <c r="M13" i="43" s="1"/>
  <c r="K12" i="43"/>
  <c r="M12" i="43" s="1"/>
  <c r="K11" i="43"/>
  <c r="M11" i="43" s="1"/>
  <c r="K10" i="43"/>
  <c r="M10" i="43" s="1"/>
  <c r="K9" i="43"/>
  <c r="M9" i="43" s="1"/>
  <c r="K8" i="43"/>
  <c r="M8" i="43" s="1"/>
  <c r="K7" i="43"/>
  <c r="M7" i="43" s="1"/>
  <c r="K6" i="43"/>
  <c r="M6" i="43" s="1"/>
</calcChain>
</file>

<file path=xl/comments1.xml><?xml version="1.0" encoding="utf-8"?>
<comments xmlns="http://schemas.openxmlformats.org/spreadsheetml/2006/main">
  <authors>
    <author>Mynor Alexander Sanabria Pineda</author>
  </authors>
  <commentList>
    <comment ref="B60" authorId="0" shapeId="0">
      <text>
        <r>
          <rPr>
            <b/>
            <sz val="9"/>
            <color indexed="81"/>
            <rFont val="Tahoma"/>
            <charset val="1"/>
          </rPr>
          <t>Mynor Alexander Sanabria Pineda:</t>
        </r>
        <r>
          <rPr>
            <sz val="9"/>
            <color indexed="81"/>
            <rFont val="Tahoma"/>
            <charset val="1"/>
          </rPr>
          <t xml:space="preserve">
Retiro Voluntario a partir del 01/07/2025</t>
        </r>
      </text>
    </comment>
  </commentList>
</comments>
</file>

<file path=xl/sharedStrings.xml><?xml version="1.0" encoding="utf-8"?>
<sst xmlns="http://schemas.openxmlformats.org/spreadsheetml/2006/main" count="246" uniqueCount="114">
  <si>
    <t>PUESTO NOMINAL</t>
  </si>
  <si>
    <t>SALARIO  BASE</t>
  </si>
  <si>
    <t>BONO ACDO. GUBERNATIVO    66-2000</t>
  </si>
  <si>
    <t>BONO AERONAUTICO</t>
  </si>
  <si>
    <t>BONO DE ANTIGUEDAD</t>
  </si>
  <si>
    <t>PEÓN</t>
  </si>
  <si>
    <t>UNIDAD DE CAPACITACIÓN</t>
  </si>
  <si>
    <t>TRABAJADOR DE MANTENIMIENTO DE TELECOMUNICACIONES II</t>
  </si>
  <si>
    <t>RENE AMBROCIO BAUTISTA</t>
  </si>
  <si>
    <t>ANA MARÍA AVALOS RODRIGUEZ</t>
  </si>
  <si>
    <t>JULIO GUILLERMO CALITO CHIGUICHON</t>
  </si>
  <si>
    <t>PEDRO CALITO CHIGUICHON</t>
  </si>
  <si>
    <t>MAYRA YESSENIA CASTILLO GALVEZ</t>
  </si>
  <si>
    <t>VICENTE COJOLON SICAJOL</t>
  </si>
  <si>
    <t>RAUL OSWALDO CONTRERAS GIRON</t>
  </si>
  <si>
    <t>RONALDO CORADO ARDON</t>
  </si>
  <si>
    <t>DIANA NOHELIA CORDON JIMENEZ</t>
  </si>
  <si>
    <t>DAVID JACOB CRUZ LAZARO</t>
  </si>
  <si>
    <t>RICARDO ESTRADA GUTIERREZ</t>
  </si>
  <si>
    <t>LIRDAN ROMEO FLORES CARPIO</t>
  </si>
  <si>
    <t>JESSIKA BEDILIA GARCIA LOPEZ</t>
  </si>
  <si>
    <t>MARIO ANTONIO GONGORA MENDEZ</t>
  </si>
  <si>
    <t>MARCO TULIO GUERRA PEREZ</t>
  </si>
  <si>
    <t>PAULINO ISMALEJ ENRIQUEZ</t>
  </si>
  <si>
    <t>MARTA MARTINEZ PINEDA</t>
  </si>
  <si>
    <t>SELVIN OMAR MORALES MIJANGOS</t>
  </si>
  <si>
    <t>CARLOS RODOLFO MORALES PERALTA</t>
  </si>
  <si>
    <t>JOSE DANIEL NAVAS ZEPEDA</t>
  </si>
  <si>
    <t>OTTONIEL OROZCO GONZALEZ</t>
  </si>
  <si>
    <t>MARIA DEL ROSARIO PECHE PINELO</t>
  </si>
  <si>
    <t>SANDRA PATRICIA PEÑA LOPEZ</t>
  </si>
  <si>
    <t>JOSE ADAN RAMOS ORTIZ</t>
  </si>
  <si>
    <t>ISRAEL MARGARITO SARAVIA PIXOLA</t>
  </si>
  <si>
    <t>FIDENCIO ANIBAL URRUTIA VIDAL</t>
  </si>
  <si>
    <t>BYRON ORLANDO VELIZ GARCIA</t>
  </si>
  <si>
    <t>ERICK ROLANDO CUXIL MOLINA</t>
  </si>
  <si>
    <t>CARLOS ENRIQUE MELES SAQUIL</t>
  </si>
  <si>
    <t>JORGE ROLANDO HERRARTE SACARÍAS</t>
  </si>
  <si>
    <t>ALMA LETICIA FLORES DE PAZ</t>
  </si>
  <si>
    <t>FRANCISCA VASQUEZ BALTAZAR</t>
  </si>
  <si>
    <t>MÓNICA LIZETH LORENTI SILVA</t>
  </si>
  <si>
    <t>JONATAN GIEZI LOCH NAVAS</t>
  </si>
  <si>
    <t>GRECIA MARISOL CASTELLANOS TORRES</t>
  </si>
  <si>
    <t>IRIS LETICIA CABRERA PEREZ</t>
  </si>
  <si>
    <t>RENGLÓN</t>
  </si>
  <si>
    <t>NOMBRE</t>
  </si>
  <si>
    <t>UBICACIÓN GEOGRÁFICA</t>
  </si>
  <si>
    <t>GUATEMALA</t>
  </si>
  <si>
    <t>FLORES, PETÉN</t>
  </si>
  <si>
    <t>SAN JOSÉ, ESCUINTLA</t>
  </si>
  <si>
    <t>PUERTO BARRIOS, IZABAL</t>
  </si>
  <si>
    <t>POPTÚN, PETÉN</t>
  </si>
  <si>
    <t>AUXILIAR DE MECÁNICA</t>
  </si>
  <si>
    <t>EVELYN JULISSA RODRIGUEZ XON DE PALENCIA</t>
  </si>
  <si>
    <t>DEPENDENCIA FUNCIONAL</t>
  </si>
  <si>
    <t>AUXILIAR DE ELECTRICIDAD</t>
  </si>
  <si>
    <t>AERÓDROMO DE POPTÚN, PETÉN</t>
  </si>
  <si>
    <t>AERÓDROMO DE PUERTO BARRIOS, IZABAL</t>
  </si>
  <si>
    <t>AERÓDROMO DE SAN JOSÉ, ESCUINTLA</t>
  </si>
  <si>
    <t>UNIDAD DE ALMACÉN</t>
  </si>
  <si>
    <t>SAN VICENTE PACAYA, ESCUINTLA</t>
  </si>
  <si>
    <t>CENTRO DE OPERACIONES DE EMERGENCIAS -COE-</t>
  </si>
  <si>
    <t>PEÓN VIGILANTE I</t>
  </si>
  <si>
    <t>ERICK ORLANDO MERIDA CALITO</t>
  </si>
  <si>
    <t>TRANSITO ELIZABETH PEREZ QUIROA DE MENDEZ</t>
  </si>
  <si>
    <t>DIRECCIÓN GENERAL DE AERONÁUTICA CIVIL -DGAC-</t>
  </si>
  <si>
    <t>NO.</t>
  </si>
  <si>
    <t>TOTAL</t>
  </si>
  <si>
    <t>AUXILIAR MISCELÁNEO</t>
  </si>
  <si>
    <t>ADMINISTRACIÓN AEROPORTUARIA MUNDO MAYA</t>
  </si>
  <si>
    <t>DEPARTAMENTO DE INFRAESTRUCTURA AEROPORTUARIA</t>
  </si>
  <si>
    <t>DEPARTAMENTO DE NAVEGACIÓN AÉREA</t>
  </si>
  <si>
    <t>DEPARTAMENTO DE RECURSOS HUMANOS</t>
  </si>
  <si>
    <t>DEPARTAMENTO FINANCIERO</t>
  </si>
  <si>
    <t>DEPARTAMENTO DE SEGURIDAD AEROPORTUARIA</t>
  </si>
  <si>
    <t>DEPARMENTO DE TRANSPORTE AÉREO</t>
  </si>
  <si>
    <t>DEPARTAMENTO DE ESTÁNDARES DE VUELO</t>
  </si>
  <si>
    <t xml:space="preserve">
ADMINISTRACIÓN DEL AEROPUERTO INTERNACIONAL LA AURORA
</t>
  </si>
  <si>
    <t>DEPARTAMENTO  DE COMUNICACIONES, NAVEGACIÓN Y VIGILANCIA DE RADAR</t>
  </si>
  <si>
    <t>EDWIN OTONIEL PIXTUN JUEREZ</t>
  </si>
  <si>
    <t>OMAR ALEJANDRO MARTINEZ</t>
  </si>
  <si>
    <t>JUAN ANTONIO GARCIA PEREZ</t>
  </si>
  <si>
    <t>WENCESLAO DE PAZ GOMEZ</t>
  </si>
  <si>
    <t>OTTO FERNANDO GOMEZ VICENTE</t>
  </si>
  <si>
    <t xml:space="preserve">PEÓN </t>
  </si>
  <si>
    <t>CONSERJE</t>
  </si>
  <si>
    <t xml:space="preserve"> DEPARTAMENTO DE SERVICIOS ADMINISTRATIVOS </t>
  </si>
  <si>
    <t>TOTAL LIQUIDO</t>
  </si>
  <si>
    <t>EGRESOS</t>
  </si>
  <si>
    <t>ANDRY ALEXSANDER CONTRERAS PÉREZ</t>
  </si>
  <si>
    <t>CRISTIAN RENÉ AMBROCIO AMBROCIO</t>
  </si>
  <si>
    <t>EDWIN AROLDO RODAS GIRÓN</t>
  </si>
  <si>
    <t>MARIA ANGELICA GONZÁLEZ CASTRILLO</t>
  </si>
  <si>
    <t>MARIANA DE JESUS MEJIA RODRIGUEZ</t>
  </si>
  <si>
    <t>MARVIN GEOVANY SIS TOJ</t>
  </si>
  <si>
    <t>MIGUEL ANGEL PALENCIA CHACÓN</t>
  </si>
  <si>
    <t>ODILIA CASTRO DE PAZ DE MEDINA</t>
  </si>
  <si>
    <t>ERWIN MAURICIO DONIS ANTONIO</t>
  </si>
  <si>
    <t>PEÓN VIGILANTE</t>
  </si>
  <si>
    <t>AUXILIAR DE HERRERÍA</t>
  </si>
  <si>
    <t>JESSICA NINETT MATIAS ARIAS</t>
  </si>
  <si>
    <t>PROGRAMACIÓN Y REPROGRAMACIÓN DE JORNALES</t>
  </si>
  <si>
    <t>ARTÍCULO 17 Ter. Inciso b) LEY ORGÁNICA DEL PRESUPUESTO</t>
  </si>
  <si>
    <t>Vo.Bo</t>
  </si>
  <si>
    <t>Servicios Técnicos</t>
  </si>
  <si>
    <t>Dirección General de Aeronáutica Civil</t>
  </si>
  <si>
    <t>Servicios Profesionales</t>
  </si>
  <si>
    <t>Lic. Jose Enrique Lopez</t>
  </si>
  <si>
    <t>BONO 14</t>
  </si>
  <si>
    <t>JULIO 2025</t>
  </si>
  <si>
    <t>CAROLIN DAYANA GAMBOA
Retiro Voluntario a partir del 01/07/2025</t>
  </si>
  <si>
    <t>Jefe del Departamento de Recursos Humanos Interino</t>
  </si>
  <si>
    <t>Licda. Lesbia Liliana Tarrago Palencia</t>
  </si>
  <si>
    <t>Mynor Alexander Sanabria Pineda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</si>
</sst>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000"/>
    <numFmt numFmtId="167" formatCode="_(* #,##0.00_);_(* \(#,##0.00\);_(* \-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Georgia"/>
      <family val="1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0"/>
      <color indexed="8"/>
      <name val="Calibri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79">
    <xf numFmtId="0" fontId="0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/>
    <xf numFmtId="0" fontId="9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9" fillId="0" borderId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12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4" fillId="0" borderId="0"/>
    <xf numFmtId="0" fontId="15" fillId="0" borderId="0"/>
    <xf numFmtId="43" fontId="13" fillId="0" borderId="0" applyFont="0" applyFill="0" applyBorder="0" applyAlignment="0" applyProtection="0"/>
    <xf numFmtId="0" fontId="13" fillId="0" borderId="0"/>
    <xf numFmtId="0" fontId="16" fillId="0" borderId="0"/>
  </cellStyleXfs>
  <cellXfs count="34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166" fontId="5" fillId="4" borderId="1" xfId="0" applyNumberFormat="1" applyFont="1" applyFill="1" applyBorder="1" applyAlignment="1">
      <alignment horizontal="center" vertical="center" wrapText="1"/>
    </xf>
    <xf numFmtId="44" fontId="5" fillId="4" borderId="1" xfId="0" applyNumberFormat="1" applyFont="1" applyFill="1" applyBorder="1" applyAlignment="1">
      <alignment horizontal="center" vertical="center" wrapText="1"/>
    </xf>
    <xf numFmtId="44" fontId="5" fillId="4" borderId="1" xfId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17" fillId="0" borderId="0" xfId="0" applyFont="1"/>
    <xf numFmtId="0" fontId="17" fillId="0" borderId="0" xfId="0" applyFont="1" applyAlignment="1">
      <alignment wrapText="1"/>
    </xf>
    <xf numFmtId="0" fontId="17" fillId="0" borderId="0" xfId="0" applyFont="1" applyAlignment="1">
      <alignment horizontal="center"/>
    </xf>
    <xf numFmtId="0" fontId="18" fillId="0" borderId="0" xfId="0" applyFont="1"/>
    <xf numFmtId="0" fontId="6" fillId="4" borderId="0" xfId="0" applyFont="1" applyFill="1"/>
    <xf numFmtId="164" fontId="6" fillId="0" borderId="0" xfId="0" applyNumberFormat="1" applyFont="1"/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3" fillId="0" borderId="0" xfId="2" applyFont="1" applyAlignment="1">
      <alignment horizontal="center" vertical="center"/>
    </xf>
    <xf numFmtId="49" fontId="3" fillId="0" borderId="0" xfId="2" applyNumberFormat="1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 wrapText="1"/>
    </xf>
    <xf numFmtId="166" fontId="5" fillId="4" borderId="3" xfId="0" applyNumberFormat="1" applyFont="1" applyFill="1" applyBorder="1" applyAlignment="1">
      <alignment horizontal="center" vertical="center" wrapText="1"/>
    </xf>
    <xf numFmtId="44" fontId="5" fillId="4" borderId="3" xfId="0" applyNumberFormat="1" applyFont="1" applyFill="1" applyBorder="1" applyAlignment="1">
      <alignment horizontal="center" vertical="center" wrapText="1"/>
    </xf>
    <xf numFmtId="44" fontId="5" fillId="4" borderId="3" xfId="1" applyFont="1" applyFill="1" applyBorder="1" applyAlignment="1">
      <alignment horizontal="center" vertical="center"/>
    </xf>
  </cellXfs>
  <cellStyles count="579">
    <cellStyle name="%" xfId="5"/>
    <cellStyle name="Excel Built-in Normal" xfId="6"/>
    <cellStyle name="Excel Built-in Normal 2" xfId="7"/>
    <cellStyle name="Excel Built-in Normal 3" xfId="8"/>
    <cellStyle name="Hipervínculo 2" xfId="9"/>
    <cellStyle name="Millares 10" xfId="576"/>
    <cellStyle name="Millares 2" xfId="10"/>
    <cellStyle name="Millares 2 10" xfId="11"/>
    <cellStyle name="Millares 2 10 2" xfId="12"/>
    <cellStyle name="Millares 2 11" xfId="13"/>
    <cellStyle name="Millares 2 11 2" xfId="14"/>
    <cellStyle name="Millares 2 12" xfId="15"/>
    <cellStyle name="Millares 2 12 2" xfId="16"/>
    <cellStyle name="Millares 2 13" xfId="17"/>
    <cellStyle name="Millares 2 13 2" xfId="18"/>
    <cellStyle name="Millares 2 14" xfId="19"/>
    <cellStyle name="Millares 2 14 2" xfId="20"/>
    <cellStyle name="Millares 2 15" xfId="21"/>
    <cellStyle name="Millares 2 15 2" xfId="22"/>
    <cellStyle name="Millares 2 2" xfId="23"/>
    <cellStyle name="Millares 2 2 2" xfId="24"/>
    <cellStyle name="Millares 2 2 2 2" xfId="25"/>
    <cellStyle name="Millares 2 2 2 2 2" xfId="26"/>
    <cellStyle name="Millares 2 2 2 2 2 2" xfId="27"/>
    <cellStyle name="Millares 2 2 2 2 2 3" xfId="28"/>
    <cellStyle name="Millares 2 2 2 2 3" xfId="29"/>
    <cellStyle name="Millares 2 2 2 3" xfId="30"/>
    <cellStyle name="Millares 2 2 2 3 2" xfId="31"/>
    <cellStyle name="Millares 2 2 2 4" xfId="32"/>
    <cellStyle name="Millares 2 2 2 4 2" xfId="33"/>
    <cellStyle name="Millares 2 2 2 5" xfId="34"/>
    <cellStyle name="Millares 2 2 2 5 2" xfId="35"/>
    <cellStyle name="Millares 2 2 2 6" xfId="36"/>
    <cellStyle name="Millares 2 2 2 6 2" xfId="37"/>
    <cellStyle name="Millares 2 2 2 7" xfId="38"/>
    <cellStyle name="Millares 2 2 3" xfId="39"/>
    <cellStyle name="Millares 2 2 3 2" xfId="40"/>
    <cellStyle name="Millares 2 2 3 2 2" xfId="41"/>
    <cellStyle name="Millares 2 2 3 3" xfId="42"/>
    <cellStyle name="Millares 2 2 4" xfId="43"/>
    <cellStyle name="Millares 2 2 4 2" xfId="44"/>
    <cellStyle name="Millares 2 2 5" xfId="45"/>
    <cellStyle name="Millares 2 2 5 2" xfId="46"/>
    <cellStyle name="Millares 2 2 6" xfId="47"/>
    <cellStyle name="Millares 2 3" xfId="48"/>
    <cellStyle name="Millares 2 3 2" xfId="49"/>
    <cellStyle name="Millares 2 3 2 2" xfId="50"/>
    <cellStyle name="Millares 2 3 2 2 2" xfId="51"/>
    <cellStyle name="Millares 2 3 2 2 2 2" xfId="52"/>
    <cellStyle name="Millares 2 3 2 2 2 3" xfId="53"/>
    <cellStyle name="Millares 2 3 2 2 3" xfId="54"/>
    <cellStyle name="Millares 2 3 2 3" xfId="55"/>
    <cellStyle name="Millares 2 4" xfId="56"/>
    <cellStyle name="Millares 2 4 2" xfId="57"/>
    <cellStyle name="Millares 2 4 2 2" xfId="58"/>
    <cellStyle name="Millares 2 4 2 2 2" xfId="59"/>
    <cellStyle name="Millares 2 4 2 2 3" xfId="60"/>
    <cellStyle name="Millares 2 4 2 3" xfId="61"/>
    <cellStyle name="Millares 2 5" xfId="62"/>
    <cellStyle name="Millares 2 5 2" xfId="63"/>
    <cellStyle name="Millares 2 5 2 2" xfId="64"/>
    <cellStyle name="Millares 2 5 2 3" xfId="65"/>
    <cellStyle name="Millares 2 6" xfId="66"/>
    <cellStyle name="Millares 2 7" xfId="67"/>
    <cellStyle name="Millares 2 8" xfId="68"/>
    <cellStyle name="Millares 2 9" xfId="69"/>
    <cellStyle name="Millares 2 9 2" xfId="70"/>
    <cellStyle name="Millares 2 9 2 2" xfId="71"/>
    <cellStyle name="Millares 2 9 2 2 2" xfId="72"/>
    <cellStyle name="Millares 2 9 2 3" xfId="73"/>
    <cellStyle name="Millares 2 9 2 3 2" xfId="74"/>
    <cellStyle name="Millares 2 9 3" xfId="75"/>
    <cellStyle name="Millares 2 9 4" xfId="76"/>
    <cellStyle name="Millares 3" xfId="77"/>
    <cellStyle name="Millares 4" xfId="78"/>
    <cellStyle name="Millares 4 2" xfId="79"/>
    <cellStyle name="Millares 4 3" xfId="80"/>
    <cellStyle name="Millares 5" xfId="81"/>
    <cellStyle name="Millares 5 10" xfId="82"/>
    <cellStyle name="Millares 5 10 2" xfId="83"/>
    <cellStyle name="Millares 5 11" xfId="84"/>
    <cellStyle name="Millares 5 11 2" xfId="85"/>
    <cellStyle name="Millares 5 12" xfId="86"/>
    <cellStyle name="Millares 5 2" xfId="87"/>
    <cellStyle name="Millares 5 2 2" xfId="88"/>
    <cellStyle name="Millares 5 2 2 2" xfId="89"/>
    <cellStyle name="Millares 5 2 2 2 2" xfId="90"/>
    <cellStyle name="Millares 5 2 2 2 3" xfId="91"/>
    <cellStyle name="Millares 5 2 2 3" xfId="92"/>
    <cellStyle name="Millares 5 3" xfId="93"/>
    <cellStyle name="Millares 5 3 2" xfId="94"/>
    <cellStyle name="Millares 5 3 2 2" xfId="95"/>
    <cellStyle name="Millares 5 3 2 2 2" xfId="96"/>
    <cellStyle name="Millares 5 3 2 2 3" xfId="97"/>
    <cellStyle name="Millares 5 3 2 3" xfId="98"/>
    <cellStyle name="Millares 5 4" xfId="99"/>
    <cellStyle name="Millares 5 4 2" xfId="100"/>
    <cellStyle name="Millares 5 4 2 2" xfId="101"/>
    <cellStyle name="Millares 5 4 2 2 2" xfId="102"/>
    <cellStyle name="Millares 5 4 2 2 3" xfId="103"/>
    <cellStyle name="Millares 5 4 2 3" xfId="104"/>
    <cellStyle name="Millares 5 5" xfId="105"/>
    <cellStyle name="Millares 5 5 2" xfId="106"/>
    <cellStyle name="Millares 5 5 2 2" xfId="107"/>
    <cellStyle name="Millares 5 5 2 2 2" xfId="108"/>
    <cellStyle name="Millares 5 5 2 2 3" xfId="109"/>
    <cellStyle name="Millares 5 5 2 3" xfId="110"/>
    <cellStyle name="Millares 5 6" xfId="111"/>
    <cellStyle name="Millares 5 6 2" xfId="112"/>
    <cellStyle name="Millares 5 6 2 2" xfId="113"/>
    <cellStyle name="Millares 5 6 2 2 2" xfId="114"/>
    <cellStyle name="Millares 5 6 2 2 3" xfId="115"/>
    <cellStyle name="Millares 5 6 2 3" xfId="116"/>
    <cellStyle name="Millares 5 7" xfId="117"/>
    <cellStyle name="Millares 5 7 2" xfId="118"/>
    <cellStyle name="Millares 5 7 2 2" xfId="119"/>
    <cellStyle name="Millares 5 7 2 2 2" xfId="120"/>
    <cellStyle name="Millares 5 7 2 2 3" xfId="121"/>
    <cellStyle name="Millares 5 7 2 3" xfId="122"/>
    <cellStyle name="Millares 5 8" xfId="123"/>
    <cellStyle name="Millares 5 8 2" xfId="124"/>
    <cellStyle name="Millares 5 9" xfId="125"/>
    <cellStyle name="Millares 5 9 2" xfId="126"/>
    <cellStyle name="Millares 6" xfId="127"/>
    <cellStyle name="Millares 7" xfId="128"/>
    <cellStyle name="Millares 7 2" xfId="129"/>
    <cellStyle name="Millares 8" xfId="130"/>
    <cellStyle name="Millares 8 2" xfId="131"/>
    <cellStyle name="Millares 9" xfId="132"/>
    <cellStyle name="Moneda" xfId="1" builtinId="4"/>
    <cellStyle name="Moneda 2" xfId="3"/>
    <cellStyle name="Moneda 2 2" xfId="133"/>
    <cellStyle name="Moneda 2 2 2" xfId="134"/>
    <cellStyle name="Moneda 2 3" xfId="135"/>
    <cellStyle name="Moneda 2 3 2" xfId="136"/>
    <cellStyle name="Moneda 2 3 2 2" xfId="137"/>
    <cellStyle name="Moneda 2 3 3" xfId="138"/>
    <cellStyle name="Moneda 2 4" xfId="139"/>
    <cellStyle name="Moneda 2 4 2" xfId="140"/>
    <cellStyle name="Moneda 2 5" xfId="141"/>
    <cellStyle name="Moneda 2 5 2" xfId="142"/>
    <cellStyle name="Moneda 2 6" xfId="143"/>
    <cellStyle name="Moneda 2 6 2" xfId="144"/>
    <cellStyle name="Moneda 2 7" xfId="145"/>
    <cellStyle name="Moneda 2 8" xfId="146"/>
    <cellStyle name="Moneda 3" xfId="147"/>
    <cellStyle name="Moneda 3 2" xfId="148"/>
    <cellStyle name="Moneda 4" xfId="149"/>
    <cellStyle name="Moneda 4 2" xfId="150"/>
    <cellStyle name="Normal" xfId="0" builtinId="0"/>
    <cellStyle name="Normal 10" xfId="151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2"/>
    <cellStyle name="Normal 2 10" xfId="161"/>
    <cellStyle name="Normal 2 11" xfId="162"/>
    <cellStyle name="Normal 2 12" xfId="163"/>
    <cellStyle name="Normal 2 13" xfId="164"/>
    <cellStyle name="Normal 2 14" xfId="165"/>
    <cellStyle name="Normal 2 14 2" xfId="166"/>
    <cellStyle name="Normal 2 14 3" xfId="167"/>
    <cellStyle name="Normal 2 15" xfId="168"/>
    <cellStyle name="Normal 2 16" xfId="169"/>
    <cellStyle name="Normal 2 17" xfId="170"/>
    <cellStyle name="Normal 2 18" xfId="171"/>
    <cellStyle name="Normal 2 19" xfId="172"/>
    <cellStyle name="Normal 2 2" xfId="4"/>
    <cellStyle name="Normal 2 2 10" xfId="173"/>
    <cellStyle name="Normal 2 2 11" xfId="174"/>
    <cellStyle name="Normal 2 2 11 2" xfId="175"/>
    <cellStyle name="Normal 2 2 12" xfId="176"/>
    <cellStyle name="Normal 2 2 12 2" xfId="177"/>
    <cellStyle name="Normal 2 2 13" xfId="178"/>
    <cellStyle name="Normal 2 2 14" xfId="179"/>
    <cellStyle name="Normal 2 2 14 2" xfId="180"/>
    <cellStyle name="Normal 2 2 14 3" xfId="181"/>
    <cellStyle name="Normal 2 2 15" xfId="182"/>
    <cellStyle name="Normal 2 2 16" xfId="183"/>
    <cellStyle name="Normal 2 2 17" xfId="184"/>
    <cellStyle name="Normal 2 2 18" xfId="185"/>
    <cellStyle name="Normal 2 2 19" xfId="186"/>
    <cellStyle name="Normal 2 2 2" xfId="187"/>
    <cellStyle name="Normal 2 2 2 10" xfId="188"/>
    <cellStyle name="Normal 2 2 2 11" xfId="189"/>
    <cellStyle name="Normal 2 2 2 12" xfId="190"/>
    <cellStyle name="Normal 2 2 2 13" xfId="191"/>
    <cellStyle name="Normal 2 2 2 14" xfId="192"/>
    <cellStyle name="Normal 2 2 2 15" xfId="193"/>
    <cellStyle name="Normal 2 2 2 16" xfId="194"/>
    <cellStyle name="Normal 2 2 2 17" xfId="195"/>
    <cellStyle name="Normal 2 2 2 18" xfId="196"/>
    <cellStyle name="Normal 2 2 2 19" xfId="197"/>
    <cellStyle name="Normal 2 2 2 2" xfId="198"/>
    <cellStyle name="Normal 2 2 2 2 10" xfId="199"/>
    <cellStyle name="Normal 2 2 2 2 11" xfId="200"/>
    <cellStyle name="Normal 2 2 2 2 12" xfId="201"/>
    <cellStyle name="Normal 2 2 2 2 13" xfId="202"/>
    <cellStyle name="Normal 2 2 2 2 14" xfId="203"/>
    <cellStyle name="Normal 2 2 2 2 15" xfId="204"/>
    <cellStyle name="Normal 2 2 2 2 16" xfId="205"/>
    <cellStyle name="Normal 2 2 2 2 17" xfId="206"/>
    <cellStyle name="Normal 2 2 2 2 18" xfId="207"/>
    <cellStyle name="Normal 2 2 2 2 19" xfId="208"/>
    <cellStyle name="Normal 2 2 2 2 2" xfId="209"/>
    <cellStyle name="Normal 2 2 2 2 2 10" xfId="210"/>
    <cellStyle name="Normal 2 2 2 2 2 11" xfId="211"/>
    <cellStyle name="Normal 2 2 2 2 2 12" xfId="212"/>
    <cellStyle name="Normal 2 2 2 2 2 13" xfId="213"/>
    <cellStyle name="Normal 2 2 2 2 2 14" xfId="214"/>
    <cellStyle name="Normal 2 2 2 2 2 15" xfId="215"/>
    <cellStyle name="Normal 2 2 2 2 2 16" xfId="216"/>
    <cellStyle name="Normal 2 2 2 2 2 17" xfId="217"/>
    <cellStyle name="Normal 2 2 2 2 2 18" xfId="218"/>
    <cellStyle name="Normal 2 2 2 2 2 19" xfId="219"/>
    <cellStyle name="Normal 2 2 2 2 2 2" xfId="220"/>
    <cellStyle name="Normal 2 2 2 2 2 2 10" xfId="221"/>
    <cellStyle name="Normal 2 2 2 2 2 2 11" xfId="222"/>
    <cellStyle name="Normal 2 2 2 2 2 2 12" xfId="223"/>
    <cellStyle name="Normal 2 2 2 2 2 2 13" xfId="224"/>
    <cellStyle name="Normal 2 2 2 2 2 2 14" xfId="225"/>
    <cellStyle name="Normal 2 2 2 2 2 2 15" xfId="226"/>
    <cellStyle name="Normal 2 2 2 2 2 2 16" xfId="227"/>
    <cellStyle name="Normal 2 2 2 2 2 2 17" xfId="228"/>
    <cellStyle name="Normal 2 2 2 2 2 2 18" xfId="229"/>
    <cellStyle name="Normal 2 2 2 2 2 2 19" xfId="230"/>
    <cellStyle name="Normal 2 2 2 2 2 2 2" xfId="231"/>
    <cellStyle name="Normal 2 2 2 2 2 2 2 10" xfId="232"/>
    <cellStyle name="Normal 2 2 2 2 2 2 2 11" xfId="233"/>
    <cellStyle name="Normal 2 2 2 2 2 2 2 12" xfId="234"/>
    <cellStyle name="Normal 2 2 2 2 2 2 2 13" xfId="235"/>
    <cellStyle name="Normal 2 2 2 2 2 2 2 14" xfId="236"/>
    <cellStyle name="Normal 2 2 2 2 2 2 2 15" xfId="237"/>
    <cellStyle name="Normal 2 2 2 2 2 2 2 16" xfId="238"/>
    <cellStyle name="Normal 2 2 2 2 2 2 2 17" xfId="239"/>
    <cellStyle name="Normal 2 2 2 2 2 2 2 18" xfId="240"/>
    <cellStyle name="Normal 2 2 2 2 2 2 2 19" xfId="241"/>
    <cellStyle name="Normal 2 2 2 2 2 2 2 2" xfId="242"/>
    <cellStyle name="Normal 2 2 2 2 2 2 2 2 10" xfId="243"/>
    <cellStyle name="Normal 2 2 2 2 2 2 2 2 11" xfId="244"/>
    <cellStyle name="Normal 2 2 2 2 2 2 2 2 12" xfId="245"/>
    <cellStyle name="Normal 2 2 2 2 2 2 2 2 13" xfId="246"/>
    <cellStyle name="Normal 2 2 2 2 2 2 2 2 14" xfId="247"/>
    <cellStyle name="Normal 2 2 2 2 2 2 2 2 15" xfId="248"/>
    <cellStyle name="Normal 2 2 2 2 2 2 2 2 16" xfId="249"/>
    <cellStyle name="Normal 2 2 2 2 2 2 2 2 17" xfId="250"/>
    <cellStyle name="Normal 2 2 2 2 2 2 2 2 18" xfId="251"/>
    <cellStyle name="Normal 2 2 2 2 2 2 2 2 2" xfId="252"/>
    <cellStyle name="Normal 2 2 2 2 2 2 2 2 2 10" xfId="253"/>
    <cellStyle name="Normal 2 2 2 2 2 2 2 2 2 11" xfId="254"/>
    <cellStyle name="Normal 2 2 2 2 2 2 2 2 2 12" xfId="255"/>
    <cellStyle name="Normal 2 2 2 2 2 2 2 2 2 13" xfId="256"/>
    <cellStyle name="Normal 2 2 2 2 2 2 2 2 2 14" xfId="257"/>
    <cellStyle name="Normal 2 2 2 2 2 2 2 2 2 15" xfId="258"/>
    <cellStyle name="Normal 2 2 2 2 2 2 2 2 2 16" xfId="259"/>
    <cellStyle name="Normal 2 2 2 2 2 2 2 2 2 17" xfId="260"/>
    <cellStyle name="Normal 2 2 2 2 2 2 2 2 2 2" xfId="261"/>
    <cellStyle name="Normal 2 2 2 2 2 2 2 2 2 2 10" xfId="262"/>
    <cellStyle name="Normal 2 2 2 2 2 2 2 2 2 2 11" xfId="263"/>
    <cellStyle name="Normal 2 2 2 2 2 2 2 2 2 2 12" xfId="264"/>
    <cellStyle name="Normal 2 2 2 2 2 2 2 2 2 2 13" xfId="265"/>
    <cellStyle name="Normal 2 2 2 2 2 2 2 2 2 2 14" xfId="266"/>
    <cellStyle name="Normal 2 2 2 2 2 2 2 2 2 2 15" xfId="267"/>
    <cellStyle name="Normal 2 2 2 2 2 2 2 2 2 2 16" xfId="268"/>
    <cellStyle name="Normal 2 2 2 2 2 2 2 2 2 2 17" xfId="269"/>
    <cellStyle name="Normal 2 2 2 2 2 2 2 2 2 2 2" xfId="270"/>
    <cellStyle name="Normal 2 2 2 2 2 2 2 2 2 2 2 10" xfId="271"/>
    <cellStyle name="Normal 2 2 2 2 2 2 2 2 2 2 2 11" xfId="272"/>
    <cellStyle name="Normal 2 2 2 2 2 2 2 2 2 2 2 12" xfId="273"/>
    <cellStyle name="Normal 2 2 2 2 2 2 2 2 2 2 2 13" xfId="274"/>
    <cellStyle name="Normal 2 2 2 2 2 2 2 2 2 2 2 14" xfId="275"/>
    <cellStyle name="Normal 2 2 2 2 2 2 2 2 2 2 2 15" xfId="276"/>
    <cellStyle name="Normal 2 2 2 2 2 2 2 2 2 2 2 16" xfId="277"/>
    <cellStyle name="Normal 2 2 2 2 2 2 2 2 2 2 2 2" xfId="278"/>
    <cellStyle name="Normal 2 2 2 2 2 2 2 2 2 2 2 2 10" xfId="279"/>
    <cellStyle name="Normal 2 2 2 2 2 2 2 2 2 2 2 2 11" xfId="280"/>
    <cellStyle name="Normal 2 2 2 2 2 2 2 2 2 2 2 2 12" xfId="281"/>
    <cellStyle name="Normal 2 2 2 2 2 2 2 2 2 2 2 2 13" xfId="282"/>
    <cellStyle name="Normal 2 2 2 2 2 2 2 2 2 2 2 2 14" xfId="283"/>
    <cellStyle name="Normal 2 2 2 2 2 2 2 2 2 2 2 2 2" xfId="284"/>
    <cellStyle name="Normal 2 2 2 2 2 2 2 2 2 2 2 2 2 10" xfId="285"/>
    <cellStyle name="Normal 2 2 2 2 2 2 2 2 2 2 2 2 2 11" xfId="286"/>
    <cellStyle name="Normal 2 2 2 2 2 2 2 2 2 2 2 2 2 12" xfId="287"/>
    <cellStyle name="Normal 2 2 2 2 2 2 2 2 2 2 2 2 2 13" xfId="288"/>
    <cellStyle name="Normal 2 2 2 2 2 2 2 2 2 2 2 2 2 14" xfId="289"/>
    <cellStyle name="Normal 2 2 2 2 2 2 2 2 2 2 2 2 2 2" xfId="290"/>
    <cellStyle name="Normal 2 2 2 2 2 2 2 2 2 2 2 2 2 2 10" xfId="291"/>
    <cellStyle name="Normal 2 2 2 2 2 2 2 2 2 2 2 2 2 2 11" xfId="292"/>
    <cellStyle name="Normal 2 2 2 2 2 2 2 2 2 2 2 2 2 2 2" xfId="293"/>
    <cellStyle name="Normal 2 2 2 2 2 2 2 2 2 2 2 2 2 2 2 10" xfId="294"/>
    <cellStyle name="Normal 2 2 2 2 2 2 2 2 2 2 2 2 2 2 2 11" xfId="295"/>
    <cellStyle name="Normal 2 2 2 2 2 2 2 2 2 2 2 2 2 2 2 2" xfId="296"/>
    <cellStyle name="Normal 2 2 2 2 2 2 2 2 2 2 2 2 2 2 2 2 2" xfId="297"/>
    <cellStyle name="Normal 2 2 2 2 2 2 2 2 2 2 2 2 2 2 2 2 2 2" xfId="298"/>
    <cellStyle name="Normal 2 2 2 2 2 2 2 2 2 2 2 2 2 2 2 3" xfId="299"/>
    <cellStyle name="Normal 2 2 2 2 2 2 2 2 2 2 2 2 2 2 2 4" xfId="300"/>
    <cellStyle name="Normal 2 2 2 2 2 2 2 2 2 2 2 2 2 2 2 5" xfId="301"/>
    <cellStyle name="Normal 2 2 2 2 2 2 2 2 2 2 2 2 2 2 2 6" xfId="302"/>
    <cellStyle name="Normal 2 2 2 2 2 2 2 2 2 2 2 2 2 2 2 7" xfId="303"/>
    <cellStyle name="Normal 2 2 2 2 2 2 2 2 2 2 2 2 2 2 2 8" xfId="304"/>
    <cellStyle name="Normal 2 2 2 2 2 2 2 2 2 2 2 2 2 2 2 9" xfId="305"/>
    <cellStyle name="Normal 2 2 2 2 2 2 2 2 2 2 2 2 2 2 3" xfId="306"/>
    <cellStyle name="Normal 2 2 2 2 2 2 2 2 2 2 2 2 2 2 4" xfId="307"/>
    <cellStyle name="Normal 2 2 2 2 2 2 2 2 2 2 2 2 2 2 5" xfId="308"/>
    <cellStyle name="Normal 2 2 2 2 2 2 2 2 2 2 2 2 2 2 6" xfId="309"/>
    <cellStyle name="Normal 2 2 2 2 2 2 2 2 2 2 2 2 2 2 7" xfId="310"/>
    <cellStyle name="Normal 2 2 2 2 2 2 2 2 2 2 2 2 2 2 8" xfId="311"/>
    <cellStyle name="Normal 2 2 2 2 2 2 2 2 2 2 2 2 2 2 9" xfId="312"/>
    <cellStyle name="Normal 2 2 2 2 2 2 2 2 2 2 2 2 2 3" xfId="313"/>
    <cellStyle name="Normal 2 2 2 2 2 2 2 2 2 2 2 2 2 4" xfId="314"/>
    <cellStyle name="Normal 2 2 2 2 2 2 2 2 2 2 2 2 2 5" xfId="315"/>
    <cellStyle name="Normal 2 2 2 2 2 2 2 2 2 2 2 2 2 6" xfId="316"/>
    <cellStyle name="Normal 2 2 2 2 2 2 2 2 2 2 2 2 2 7" xfId="317"/>
    <cellStyle name="Normal 2 2 2 2 2 2 2 2 2 2 2 2 2 8" xfId="318"/>
    <cellStyle name="Normal 2 2 2 2 2 2 2 2 2 2 2 2 2 9" xfId="319"/>
    <cellStyle name="Normal 2 2 2 2 2 2 2 2 2 2 2 2 3" xfId="320"/>
    <cellStyle name="Normal 2 2 2 2 2 2 2 2 2 2 2 2 4" xfId="321"/>
    <cellStyle name="Normal 2 2 2 2 2 2 2 2 2 2 2 2 5" xfId="322"/>
    <cellStyle name="Normal 2 2 2 2 2 2 2 2 2 2 2 2 6" xfId="323"/>
    <cellStyle name="Normal 2 2 2 2 2 2 2 2 2 2 2 2 7" xfId="324"/>
    <cellStyle name="Normal 2 2 2 2 2 2 2 2 2 2 2 2 8" xfId="325"/>
    <cellStyle name="Normal 2 2 2 2 2 2 2 2 2 2 2 2 9" xfId="326"/>
    <cellStyle name="Normal 2 2 2 2 2 2 2 2 2 2 2 3" xfId="327"/>
    <cellStyle name="Normal 2 2 2 2 2 2 2 2 2 2 2 4" xfId="328"/>
    <cellStyle name="Normal 2 2 2 2 2 2 2 2 2 2 2 5" xfId="329"/>
    <cellStyle name="Normal 2 2 2 2 2 2 2 2 2 2 2 6" xfId="330"/>
    <cellStyle name="Normal 2 2 2 2 2 2 2 2 2 2 2 7" xfId="331"/>
    <cellStyle name="Normal 2 2 2 2 2 2 2 2 2 2 2 8" xfId="332"/>
    <cellStyle name="Normal 2 2 2 2 2 2 2 2 2 2 2 9" xfId="333"/>
    <cellStyle name="Normal 2 2 2 2 2 2 2 2 2 2 3" xfId="334"/>
    <cellStyle name="Normal 2 2 2 2 2 2 2 2 2 2 4" xfId="335"/>
    <cellStyle name="Normal 2 2 2 2 2 2 2 2 2 2 5" xfId="336"/>
    <cellStyle name="Normal 2 2 2 2 2 2 2 2 2 2 6" xfId="337"/>
    <cellStyle name="Normal 2 2 2 2 2 2 2 2 2 2 7" xfId="338"/>
    <cellStyle name="Normal 2 2 2 2 2 2 2 2 2 2 8" xfId="339"/>
    <cellStyle name="Normal 2 2 2 2 2 2 2 2 2 2 9" xfId="340"/>
    <cellStyle name="Normal 2 2 2 2 2 2 2 2 2 3" xfId="341"/>
    <cellStyle name="Normal 2 2 2 2 2 2 2 2 2 3 2" xfId="342"/>
    <cellStyle name="Normal 2 2 2 2 2 2 2 2 2 3 3" xfId="343"/>
    <cellStyle name="Normal 2 2 2 2 2 2 2 2 2 4" xfId="344"/>
    <cellStyle name="Normal 2 2 2 2 2 2 2 2 2 5" xfId="345"/>
    <cellStyle name="Normal 2 2 2 2 2 2 2 2 2 6" xfId="346"/>
    <cellStyle name="Normal 2 2 2 2 2 2 2 2 2 7" xfId="347"/>
    <cellStyle name="Normal 2 2 2 2 2 2 2 2 2 8" xfId="348"/>
    <cellStyle name="Normal 2 2 2 2 2 2 2 2 2 9" xfId="349"/>
    <cellStyle name="Normal 2 2 2 2 2 2 2 2 3" xfId="350"/>
    <cellStyle name="Normal 2 2 2 2 2 2 2 2 4" xfId="351"/>
    <cellStyle name="Normal 2 2 2 2 2 2 2 2 4 2" xfId="352"/>
    <cellStyle name="Normal 2 2 2 2 2 2 2 2 4 3" xfId="353"/>
    <cellStyle name="Normal 2 2 2 2 2 2 2 2 5" xfId="354"/>
    <cellStyle name="Normal 2 2 2 2 2 2 2 2 6" xfId="355"/>
    <cellStyle name="Normal 2 2 2 2 2 2 2 2 7" xfId="356"/>
    <cellStyle name="Normal 2 2 2 2 2 2 2 2 8" xfId="357"/>
    <cellStyle name="Normal 2 2 2 2 2 2 2 2 9" xfId="358"/>
    <cellStyle name="Normal 2 2 2 2 2 2 2 3" xfId="359"/>
    <cellStyle name="Normal 2 2 2 2 2 2 2 3 2" xfId="360"/>
    <cellStyle name="Normal 2 2 2 2 2 2 2 4" xfId="361"/>
    <cellStyle name="Normal 2 2 2 2 2 2 2 5" xfId="362"/>
    <cellStyle name="Normal 2 2 2 2 2 2 2 5 2" xfId="363"/>
    <cellStyle name="Normal 2 2 2 2 2 2 2 5 3" xfId="364"/>
    <cellStyle name="Normal 2 2 2 2 2 2 2 6" xfId="365"/>
    <cellStyle name="Normal 2 2 2 2 2 2 2 7" xfId="366"/>
    <cellStyle name="Normal 2 2 2 2 2 2 2 8" xfId="367"/>
    <cellStyle name="Normal 2 2 2 2 2 2 2 9" xfId="368"/>
    <cellStyle name="Normal 2 2 2 2 2 2 20" xfId="369"/>
    <cellStyle name="Normal 2 2 2 2 2 2 21" xfId="370"/>
    <cellStyle name="Normal 2 2 2 2 2 2 3" xfId="371"/>
    <cellStyle name="Normal 2 2 2 2 2 2 4" xfId="372"/>
    <cellStyle name="Normal 2 2 2 2 2 2 4 2" xfId="373"/>
    <cellStyle name="Normal 2 2 2 2 2 2 5" xfId="374"/>
    <cellStyle name="Normal 2 2 2 2 2 2 5 2" xfId="375"/>
    <cellStyle name="Normal 2 2 2 2 2 2 6" xfId="376"/>
    <cellStyle name="Normal 2 2 2 2 2 2 7" xfId="377"/>
    <cellStyle name="Normal 2 2 2 2 2 2 7 2" xfId="378"/>
    <cellStyle name="Normal 2 2 2 2 2 2 7 3" xfId="379"/>
    <cellStyle name="Normal 2 2 2 2 2 2 8" xfId="380"/>
    <cellStyle name="Normal 2 2 2 2 2 2 9" xfId="381"/>
    <cellStyle name="Normal 2 2 2 2 2 20" xfId="382"/>
    <cellStyle name="Normal 2 2 2 2 2 21" xfId="383"/>
    <cellStyle name="Normal 2 2 2 2 2 3" xfId="384"/>
    <cellStyle name="Normal 2 2 2 2 2 3 2" xfId="385"/>
    <cellStyle name="Normal 2 2 2 2 2 3 2 2" xfId="386"/>
    <cellStyle name="Normal 2 2 2 2 2 3 2 3" xfId="387"/>
    <cellStyle name="Normal 2 2 2 2 2 3 3" xfId="388"/>
    <cellStyle name="Normal 2 2 2 2 2 4" xfId="389"/>
    <cellStyle name="Normal 2 2 2 2 2 4 2" xfId="390"/>
    <cellStyle name="Normal 2 2 2 2 2 5" xfId="391"/>
    <cellStyle name="Normal 2 2 2 2 2 5 2" xfId="392"/>
    <cellStyle name="Normal 2 2 2 2 2 6" xfId="393"/>
    <cellStyle name="Normal 2 2 2 2 2 7" xfId="394"/>
    <cellStyle name="Normal 2 2 2 2 2 7 2" xfId="395"/>
    <cellStyle name="Normal 2 2 2 2 2 7 3" xfId="396"/>
    <cellStyle name="Normal 2 2 2 2 2 8" xfId="397"/>
    <cellStyle name="Normal 2 2 2 2 2 9" xfId="398"/>
    <cellStyle name="Normal 2 2 2 2 20" xfId="399"/>
    <cellStyle name="Normal 2 2 2 2 21" xfId="400"/>
    <cellStyle name="Normal 2 2 2 2 22" xfId="401"/>
    <cellStyle name="Normal 2 2 2 2 3" xfId="402"/>
    <cellStyle name="Normal 2 2 2 2 3 2" xfId="403"/>
    <cellStyle name="Normal 2 2 2 2 3 2 2" xfId="404"/>
    <cellStyle name="Normal 2 2 2 2 3 2 3" xfId="405"/>
    <cellStyle name="Normal 2 2 2 2 3 3" xfId="406"/>
    <cellStyle name="Normal 2 2 2 2 4" xfId="407"/>
    <cellStyle name="Normal 2 2 2 2 5" xfId="408"/>
    <cellStyle name="Normal 2 2 2 2 5 2" xfId="409"/>
    <cellStyle name="Normal 2 2 2 2 6" xfId="410"/>
    <cellStyle name="Normal 2 2 2 2 6 2" xfId="411"/>
    <cellStyle name="Normal 2 2 2 2 7" xfId="412"/>
    <cellStyle name="Normal 2 2 2 2 8" xfId="413"/>
    <cellStyle name="Normal 2 2 2 2 8 2" xfId="414"/>
    <cellStyle name="Normal 2 2 2 2 8 3" xfId="415"/>
    <cellStyle name="Normal 2 2 2 2 9" xfId="416"/>
    <cellStyle name="Normal 2 2 2 20" xfId="417"/>
    <cellStyle name="Normal 2 2 2 21" xfId="418"/>
    <cellStyle name="Normal 2 2 2 22" xfId="419"/>
    <cellStyle name="Normal 2 2 2 3" xfId="420"/>
    <cellStyle name="Normal 2 2 2 3 2" xfId="421"/>
    <cellStyle name="Normal 2 2 2 3 2 2" xfId="422"/>
    <cellStyle name="Normal 2 2 2 3 2 2 2" xfId="423"/>
    <cellStyle name="Normal 2 2 2 3 2 3" xfId="424"/>
    <cellStyle name="Normal 2 2 2 3 3" xfId="425"/>
    <cellStyle name="Normal 2 2 2 3 3 2" xfId="426"/>
    <cellStyle name="Normal 2 2 2 3 4" xfId="427"/>
    <cellStyle name="Normal 2 2 2 4" xfId="428"/>
    <cellStyle name="Normal 2 2 2 5" xfId="429"/>
    <cellStyle name="Normal 2 2 2 5 2" xfId="430"/>
    <cellStyle name="Normal 2 2 2 6" xfId="431"/>
    <cellStyle name="Normal 2 2 2 6 2" xfId="432"/>
    <cellStyle name="Normal 2 2 2 7" xfId="433"/>
    <cellStyle name="Normal 2 2 2 8" xfId="434"/>
    <cellStyle name="Normal 2 2 2 8 2" xfId="435"/>
    <cellStyle name="Normal 2 2 2 8 3" xfId="436"/>
    <cellStyle name="Normal 2 2 2 9" xfId="437"/>
    <cellStyle name="Normal 2 2 20" xfId="438"/>
    <cellStyle name="Normal 2 2 21" xfId="439"/>
    <cellStyle name="Normal 2 2 22" xfId="440"/>
    <cellStyle name="Normal 2 2 23" xfId="441"/>
    <cellStyle name="Normal 2 2 24" xfId="442"/>
    <cellStyle name="Normal 2 2 25" xfId="443"/>
    <cellStyle name="Normal 2 2 26" xfId="444"/>
    <cellStyle name="Normal 2 2 27" xfId="445"/>
    <cellStyle name="Normal 2 2 28" xfId="446"/>
    <cellStyle name="Normal 2 2 28 2" xfId="447"/>
    <cellStyle name="Normal 2 2 3" xfId="448"/>
    <cellStyle name="Normal 2 2 4" xfId="449"/>
    <cellStyle name="Normal 2 2 5" xfId="450"/>
    <cellStyle name="Normal 2 2 6" xfId="451"/>
    <cellStyle name="Normal 2 2 7" xfId="452"/>
    <cellStyle name="Normal 2 2 8" xfId="453"/>
    <cellStyle name="Normal 2 2 9" xfId="454"/>
    <cellStyle name="Normal 2 2 9 2" xfId="455"/>
    <cellStyle name="Normal 2 2 9 2 2" xfId="456"/>
    <cellStyle name="Normal 2 2 9 2 2 2" xfId="457"/>
    <cellStyle name="Normal 2 2 9 2 3" xfId="458"/>
    <cellStyle name="Normal 2 2 9 3" xfId="459"/>
    <cellStyle name="Normal 2 2 9 3 2" xfId="460"/>
    <cellStyle name="Normal 2 2 9 4" xfId="461"/>
    <cellStyle name="Normal 2 20" xfId="462"/>
    <cellStyle name="Normal 2 21" xfId="463"/>
    <cellStyle name="Normal 2 21 2" xfId="464"/>
    <cellStyle name="Normal 2 22" xfId="465"/>
    <cellStyle name="Normal 2 23" xfId="466"/>
    <cellStyle name="Normal 2 24" xfId="467"/>
    <cellStyle name="Normal 2 25" xfId="468"/>
    <cellStyle name="Normal 2 26" xfId="469"/>
    <cellStyle name="Normal 2 27" xfId="470"/>
    <cellStyle name="Normal 2 28" xfId="471"/>
    <cellStyle name="Normal 2 29" xfId="472"/>
    <cellStyle name="Normal 2 29 2" xfId="473"/>
    <cellStyle name="Normal 2 29 2 2" xfId="474"/>
    <cellStyle name="Normal 2 29 2 3" xfId="475"/>
    <cellStyle name="Normal 2 3" xfId="476"/>
    <cellStyle name="Normal 2 3 2" xfId="477"/>
    <cellStyle name="Normal 2 3 2 2" xfId="478"/>
    <cellStyle name="Normal 2 3 2 2 2" xfId="479"/>
    <cellStyle name="Normal 2 3 2 2 3" xfId="480"/>
    <cellStyle name="Normal 2 30" xfId="481"/>
    <cellStyle name="Normal 2 4" xfId="482"/>
    <cellStyle name="Normal 2 4 2" xfId="483"/>
    <cellStyle name="Normal 2 4 2 2" xfId="484"/>
    <cellStyle name="Normal 2 4 2 2 2" xfId="485"/>
    <cellStyle name="Normal 2 4 2 2 3" xfId="486"/>
    <cellStyle name="Normal 2 5" xfId="487"/>
    <cellStyle name="Normal 2 5 2" xfId="488"/>
    <cellStyle name="Normal 2 5 2 2" xfId="489"/>
    <cellStyle name="Normal 2 5 2 2 2" xfId="490"/>
    <cellStyle name="Normal 2 5 2 2 3" xfId="491"/>
    <cellStyle name="Normal 2 5 3" xfId="492"/>
    <cellStyle name="Normal 2 6" xfId="493"/>
    <cellStyle name="Normal 2 7" xfId="494"/>
    <cellStyle name="Normal 2 8" xfId="495"/>
    <cellStyle name="Normal 2 9" xfId="496"/>
    <cellStyle name="Normal 20" xfId="497"/>
    <cellStyle name="Normal 21" xfId="498"/>
    <cellStyle name="Normal 22" xfId="499"/>
    <cellStyle name="Normal 23" xfId="500"/>
    <cellStyle name="Normal 24" xfId="501"/>
    <cellStyle name="Normal 25" xfId="502"/>
    <cellStyle name="Normal 26" xfId="503"/>
    <cellStyle name="Normal 27" xfId="504"/>
    <cellStyle name="Normal 28" xfId="505"/>
    <cellStyle name="Normal 28 2" xfId="506"/>
    <cellStyle name="Normal 29" xfId="507"/>
    <cellStyle name="Normal 3" xfId="508"/>
    <cellStyle name="Normal 3 2" xfId="509"/>
    <cellStyle name="Normal 3 2 2" xfId="510"/>
    <cellStyle name="Normal 3 2 2 2" xfId="511"/>
    <cellStyle name="Normal 3 2 2 2 2" xfId="512"/>
    <cellStyle name="Normal 3 2 2 2 3" xfId="513"/>
    <cellStyle name="Normal 3 3" xfId="514"/>
    <cellStyle name="Normal 3 4" xfId="515"/>
    <cellStyle name="Normal 3 5" xfId="516"/>
    <cellStyle name="Normal 3 6" xfId="517"/>
    <cellStyle name="Normal 30" xfId="518"/>
    <cellStyle name="Normal 31" xfId="519"/>
    <cellStyle name="Normal 32" xfId="573"/>
    <cellStyle name="Normal 33" xfId="574"/>
    <cellStyle name="Normal 34" xfId="520"/>
    <cellStyle name="Normal 35" xfId="575"/>
    <cellStyle name="Normal 35 2" xfId="577"/>
    <cellStyle name="Normal 35 3" xfId="578"/>
    <cellStyle name="Normal 4" xfId="521"/>
    <cellStyle name="Normal 4 2" xfId="522"/>
    <cellStyle name="Normal 4 2 2" xfId="523"/>
    <cellStyle name="Normal 4 2 2 2" xfId="524"/>
    <cellStyle name="Normal 4 2 2 3" xfId="525"/>
    <cellStyle name="Normal 4 3" xfId="526"/>
    <cellStyle name="Normal 5" xfId="527"/>
    <cellStyle name="Normal 5 2" xfId="528"/>
    <cellStyle name="Normal 5 2 2" xfId="529"/>
    <cellStyle name="Normal 5 2 2 2" xfId="530"/>
    <cellStyle name="Normal 5 2 2 3" xfId="531"/>
    <cellStyle name="Normal 5 3" xfId="532"/>
    <cellStyle name="Normal 5 4" xfId="533"/>
    <cellStyle name="Normal 5 5" xfId="534"/>
    <cellStyle name="Normal 6" xfId="535"/>
    <cellStyle name="Normal 7" xfId="536"/>
    <cellStyle name="Normal 8" xfId="537"/>
    <cellStyle name="Normal 8 2" xfId="538"/>
    <cellStyle name="Normal 8 3" xfId="539"/>
    <cellStyle name="Normal 8 4" xfId="540"/>
    <cellStyle name="Normal 8 5" xfId="541"/>
    <cellStyle name="Normal 9" xfId="542"/>
    <cellStyle name="Normal 9 10" xfId="543"/>
    <cellStyle name="Normal 9 10 2" xfId="544"/>
    <cellStyle name="Normal 9 11" xfId="545"/>
    <cellStyle name="Normal 9 11 2" xfId="546"/>
    <cellStyle name="Normal 9 12" xfId="547"/>
    <cellStyle name="Normal 9 12 2" xfId="548"/>
    <cellStyle name="Normal 9 13" xfId="549"/>
    <cellStyle name="Normal 9 13 2" xfId="550"/>
    <cellStyle name="Normal 9 14" xfId="551"/>
    <cellStyle name="Normal 9 14 2" xfId="552"/>
    <cellStyle name="Normal 9 15" xfId="553"/>
    <cellStyle name="Normal 9 15 2" xfId="554"/>
    <cellStyle name="Normal 9 16" xfId="555"/>
    <cellStyle name="Normal 9 16 2" xfId="556"/>
    <cellStyle name="Normal 9 17" xfId="557"/>
    <cellStyle name="Normal 9 2" xfId="558"/>
    <cellStyle name="Normal 9 3" xfId="559"/>
    <cellStyle name="Normal 9 3 2" xfId="560"/>
    <cellStyle name="Normal 9 4" xfId="561"/>
    <cellStyle name="Normal 9 4 2" xfId="562"/>
    <cellStyle name="Normal 9 5" xfId="563"/>
    <cellStyle name="Normal 9 5 2" xfId="564"/>
    <cellStyle name="Normal 9 6" xfId="565"/>
    <cellStyle name="Normal 9 6 2" xfId="566"/>
    <cellStyle name="Normal 9 7" xfId="567"/>
    <cellStyle name="Normal 9 7 2" xfId="568"/>
    <cellStyle name="Normal 9 8" xfId="569"/>
    <cellStyle name="Normal 9 8 2" xfId="570"/>
    <cellStyle name="Normal 9 9" xfId="571"/>
    <cellStyle name="Normal 9 9 2" xfId="572"/>
  </cellStyles>
  <dxfs count="2"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E11F1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</xdr:colOff>
      <xdr:row>0</xdr:row>
      <xdr:rowOff>114299</xdr:rowOff>
    </xdr:from>
    <xdr:to>
      <xdr:col>12</xdr:col>
      <xdr:colOff>400782</xdr:colOff>
      <xdr:row>3</xdr:row>
      <xdr:rowOff>66674</xdr:rowOff>
    </xdr:to>
    <xdr:pic>
      <xdr:nvPicPr>
        <xdr:cNvPr id="2" name="0 Imagen" descr="dgac.bmp">
          <a:extLst>
            <a:ext uri="{FF2B5EF4-FFF2-40B4-BE49-F238E27FC236}">
              <a16:creationId xmlns:a16="http://schemas.microsoft.com/office/drawing/2014/main" id="{987BC914-6B1D-4A65-B136-ADDF7E703A9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20151" y="114299"/>
          <a:ext cx="2096231" cy="5238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228600</xdr:colOff>
      <xdr:row>0</xdr:row>
      <xdr:rowOff>85726</xdr:rowOff>
    </xdr:from>
    <xdr:to>
      <xdr:col>2</xdr:col>
      <xdr:colOff>76200</xdr:colOff>
      <xdr:row>3</xdr:row>
      <xdr:rowOff>175606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BC17EC-59AB-4DBD-A637-459120E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85726"/>
          <a:ext cx="2009775" cy="661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71"/>
  <sheetViews>
    <sheetView tabSelected="1" zoomScaleNormal="100" workbookViewId="0">
      <pane ySplit="5" topLeftCell="A38" activePane="bottomLeft" state="frozen"/>
      <selection activeCell="A4" sqref="A4"/>
      <selection pane="bottomLeft" activeCell="I48" sqref="I48"/>
    </sheetView>
  </sheetViews>
  <sheetFormatPr baseColWidth="10" defaultRowHeight="15" x14ac:dyDescent="0.25"/>
  <cols>
    <col min="1" max="1" width="3.7109375" style="1" bestFit="1" customWidth="1"/>
    <col min="2" max="2" width="32.42578125" style="3" customWidth="1"/>
    <col min="3" max="3" width="21.42578125" style="1" bestFit="1" customWidth="1"/>
    <col min="4" max="4" width="60.28515625" style="1" bestFit="1" customWidth="1"/>
    <col min="5" max="5" width="15.140625" style="1" customWidth="1"/>
    <col min="6" max="6" width="8.7109375" style="1" customWidth="1"/>
    <col min="7" max="13" width="12.7109375" style="1" customWidth="1"/>
    <col min="14" max="14" width="10.7109375" style="1" customWidth="1"/>
  </cols>
  <sheetData>
    <row r="1" spans="1:14" x14ac:dyDescent="0.25">
      <c r="A1" s="25" t="s">
        <v>65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x14ac:dyDescent="0.25">
      <c r="A2" s="25" t="s">
        <v>101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x14ac:dyDescent="0.25">
      <c r="A3" s="26" t="s">
        <v>109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ht="15.75" thickBot="1" x14ac:dyDescent="0.3">
      <c r="A4" s="25" t="s">
        <v>102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ht="42.75" customHeight="1" thickBot="1" x14ac:dyDescent="0.3">
      <c r="A5" s="19" t="s">
        <v>66</v>
      </c>
      <c r="B5" s="20" t="s">
        <v>45</v>
      </c>
      <c r="C5" s="21" t="s">
        <v>0</v>
      </c>
      <c r="D5" s="21" t="s">
        <v>54</v>
      </c>
      <c r="E5" s="20" t="s">
        <v>46</v>
      </c>
      <c r="F5" s="20" t="s">
        <v>44</v>
      </c>
      <c r="G5" s="20" t="s">
        <v>1</v>
      </c>
      <c r="H5" s="20" t="s">
        <v>2</v>
      </c>
      <c r="I5" s="20" t="s">
        <v>3</v>
      </c>
      <c r="J5" s="20" t="s">
        <v>4</v>
      </c>
      <c r="K5" s="20" t="s">
        <v>67</v>
      </c>
      <c r="L5" s="20" t="s">
        <v>88</v>
      </c>
      <c r="M5" s="20" t="s">
        <v>87</v>
      </c>
      <c r="N5" s="20" t="s">
        <v>108</v>
      </c>
    </row>
    <row r="6" spans="1:14" s="4" customFormat="1" ht="23.1" customHeight="1" x14ac:dyDescent="0.2">
      <c r="A6" s="27">
        <v>1</v>
      </c>
      <c r="B6" s="28" t="s">
        <v>14</v>
      </c>
      <c r="C6" s="29" t="s">
        <v>62</v>
      </c>
      <c r="D6" s="29" t="s">
        <v>77</v>
      </c>
      <c r="E6" s="30" t="s">
        <v>47</v>
      </c>
      <c r="F6" s="31">
        <v>31</v>
      </c>
      <c r="G6" s="32">
        <v>1713.6</v>
      </c>
      <c r="H6" s="32">
        <v>193.55</v>
      </c>
      <c r="I6" s="32">
        <v>2167.7399999999998</v>
      </c>
      <c r="J6" s="33">
        <v>58.06</v>
      </c>
      <c r="K6" s="32">
        <f t="shared" ref="K6:K37" si="0">SUM(G6:J6)</f>
        <v>4132.95</v>
      </c>
      <c r="L6" s="33">
        <v>1617.01</v>
      </c>
      <c r="M6" s="32">
        <f t="shared" ref="M6:M37" si="1">+K6-L6</f>
        <v>2515.9399999999996</v>
      </c>
      <c r="N6" s="33">
        <v>2514.4499999999998</v>
      </c>
    </row>
    <row r="7" spans="1:14" s="4" customFormat="1" ht="23.1" customHeight="1" x14ac:dyDescent="0.2">
      <c r="A7" s="2">
        <v>2</v>
      </c>
      <c r="B7" s="6" t="s">
        <v>13</v>
      </c>
      <c r="C7" s="6" t="s">
        <v>62</v>
      </c>
      <c r="D7" s="11" t="s">
        <v>77</v>
      </c>
      <c r="E7" s="7" t="s">
        <v>47</v>
      </c>
      <c r="F7" s="8">
        <v>31</v>
      </c>
      <c r="G7" s="9">
        <v>2213.4</v>
      </c>
      <c r="H7" s="9">
        <v>250</v>
      </c>
      <c r="I7" s="9">
        <v>2800</v>
      </c>
      <c r="J7" s="9">
        <v>50</v>
      </c>
      <c r="K7" s="9">
        <f t="shared" si="0"/>
        <v>5313.4</v>
      </c>
      <c r="L7" s="10">
        <v>1431.63</v>
      </c>
      <c r="M7" s="9">
        <f t="shared" si="1"/>
        <v>3881.7699999999995</v>
      </c>
      <c r="N7" s="10">
        <v>2501.9499999999998</v>
      </c>
    </row>
    <row r="8" spans="1:14" s="5" customFormat="1" ht="23.1" customHeight="1" x14ac:dyDescent="0.2">
      <c r="A8" s="2">
        <v>3</v>
      </c>
      <c r="B8" s="6" t="s">
        <v>34</v>
      </c>
      <c r="C8" s="6" t="s">
        <v>5</v>
      </c>
      <c r="D8" s="11" t="s">
        <v>77</v>
      </c>
      <c r="E8" s="7" t="s">
        <v>47</v>
      </c>
      <c r="F8" s="8">
        <v>31</v>
      </c>
      <c r="G8" s="9">
        <v>2213.4</v>
      </c>
      <c r="H8" s="9">
        <v>250</v>
      </c>
      <c r="I8" s="9">
        <v>2800</v>
      </c>
      <c r="J8" s="10">
        <v>75</v>
      </c>
      <c r="K8" s="9">
        <f t="shared" si="0"/>
        <v>5338.4</v>
      </c>
      <c r="L8" s="10">
        <v>5145.45</v>
      </c>
      <c r="M8" s="9">
        <f t="shared" si="1"/>
        <v>192.94999999999982</v>
      </c>
      <c r="N8" s="10">
        <v>2514.4499999999998</v>
      </c>
    </row>
    <row r="9" spans="1:14" s="4" customFormat="1" ht="23.1" customHeight="1" x14ac:dyDescent="0.2">
      <c r="A9" s="2">
        <v>4</v>
      </c>
      <c r="B9" s="6" t="s">
        <v>30</v>
      </c>
      <c r="C9" s="6" t="s">
        <v>5</v>
      </c>
      <c r="D9" s="11" t="s">
        <v>77</v>
      </c>
      <c r="E9" s="7" t="s">
        <v>47</v>
      </c>
      <c r="F9" s="8">
        <v>31</v>
      </c>
      <c r="G9" s="9">
        <v>2213.4</v>
      </c>
      <c r="H9" s="9">
        <v>250</v>
      </c>
      <c r="I9" s="9">
        <v>2800</v>
      </c>
      <c r="J9" s="10">
        <v>75</v>
      </c>
      <c r="K9" s="9">
        <f t="shared" si="0"/>
        <v>5338.4</v>
      </c>
      <c r="L9" s="10">
        <v>944.92</v>
      </c>
      <c r="M9" s="9">
        <f t="shared" si="1"/>
        <v>4393.4799999999996</v>
      </c>
      <c r="N9" s="10">
        <v>2514.4499999999998</v>
      </c>
    </row>
    <row r="10" spans="1:14" s="5" customFormat="1" ht="23.1" customHeight="1" x14ac:dyDescent="0.2">
      <c r="A10" s="2">
        <v>5</v>
      </c>
      <c r="B10" s="6" t="s">
        <v>8</v>
      </c>
      <c r="C10" s="6" t="s">
        <v>5</v>
      </c>
      <c r="D10" s="11" t="s">
        <v>77</v>
      </c>
      <c r="E10" s="7" t="s">
        <v>47</v>
      </c>
      <c r="F10" s="8">
        <v>31</v>
      </c>
      <c r="G10" s="9">
        <v>2213.4</v>
      </c>
      <c r="H10" s="9">
        <v>250</v>
      </c>
      <c r="I10" s="9">
        <v>2800</v>
      </c>
      <c r="J10" s="10">
        <v>75</v>
      </c>
      <c r="K10" s="9">
        <f t="shared" si="0"/>
        <v>5338.4</v>
      </c>
      <c r="L10" s="10">
        <v>1977.17</v>
      </c>
      <c r="M10" s="9">
        <f t="shared" si="1"/>
        <v>3361.2299999999996</v>
      </c>
      <c r="N10" s="10">
        <v>2514.4499999999998</v>
      </c>
    </row>
    <row r="11" spans="1:14" s="4" customFormat="1" ht="23.1" customHeight="1" x14ac:dyDescent="0.2">
      <c r="A11" s="2">
        <v>6</v>
      </c>
      <c r="B11" s="6" t="s">
        <v>53</v>
      </c>
      <c r="C11" s="22" t="s">
        <v>68</v>
      </c>
      <c r="D11" s="11" t="s">
        <v>77</v>
      </c>
      <c r="E11" s="7" t="s">
        <v>47</v>
      </c>
      <c r="F11" s="8">
        <v>31</v>
      </c>
      <c r="G11" s="9">
        <v>2213.4</v>
      </c>
      <c r="H11" s="9">
        <v>250</v>
      </c>
      <c r="I11" s="9">
        <v>2800</v>
      </c>
      <c r="J11" s="9">
        <v>75</v>
      </c>
      <c r="K11" s="9">
        <f t="shared" si="0"/>
        <v>5338.4</v>
      </c>
      <c r="L11" s="10">
        <v>944.82</v>
      </c>
      <c r="M11" s="9">
        <f t="shared" si="1"/>
        <v>4393.58</v>
      </c>
      <c r="N11" s="10">
        <v>2514.4499999999998</v>
      </c>
    </row>
    <row r="12" spans="1:14" s="4" customFormat="1" ht="23.1" customHeight="1" x14ac:dyDescent="0.2">
      <c r="A12" s="2">
        <v>7</v>
      </c>
      <c r="B12" s="6" t="s">
        <v>63</v>
      </c>
      <c r="C12" s="22" t="s">
        <v>5</v>
      </c>
      <c r="D12" s="22" t="s">
        <v>77</v>
      </c>
      <c r="E12" s="7" t="s">
        <v>47</v>
      </c>
      <c r="F12" s="8">
        <v>31</v>
      </c>
      <c r="G12" s="9">
        <v>2213.4</v>
      </c>
      <c r="H12" s="9">
        <v>250</v>
      </c>
      <c r="I12" s="9">
        <v>3200</v>
      </c>
      <c r="J12" s="10">
        <v>75</v>
      </c>
      <c r="K12" s="9">
        <f t="shared" si="0"/>
        <v>5738.4</v>
      </c>
      <c r="L12" s="10">
        <v>1851.06</v>
      </c>
      <c r="M12" s="9">
        <f t="shared" si="1"/>
        <v>3887.3399999999997</v>
      </c>
      <c r="N12" s="10">
        <v>2714.45</v>
      </c>
    </row>
    <row r="13" spans="1:14" s="4" customFormat="1" ht="23.1" customHeight="1" x14ac:dyDescent="0.2">
      <c r="A13" s="2">
        <v>8</v>
      </c>
      <c r="B13" s="6" t="s">
        <v>32</v>
      </c>
      <c r="C13" s="22" t="s">
        <v>5</v>
      </c>
      <c r="D13" s="22" t="s">
        <v>77</v>
      </c>
      <c r="E13" s="7" t="s">
        <v>47</v>
      </c>
      <c r="F13" s="8">
        <v>31</v>
      </c>
      <c r="G13" s="9">
        <v>2213.4</v>
      </c>
      <c r="H13" s="9">
        <v>250</v>
      </c>
      <c r="I13" s="9">
        <v>2800</v>
      </c>
      <c r="J13" s="10">
        <v>75</v>
      </c>
      <c r="K13" s="9">
        <f t="shared" si="0"/>
        <v>5338.4</v>
      </c>
      <c r="L13" s="10">
        <v>3140.12</v>
      </c>
      <c r="M13" s="9">
        <f t="shared" si="1"/>
        <v>2198.2799999999997</v>
      </c>
      <c r="N13" s="10">
        <v>2514.4499999999998</v>
      </c>
    </row>
    <row r="14" spans="1:14" s="4" customFormat="1" ht="23.1" customHeight="1" x14ac:dyDescent="0.2">
      <c r="A14" s="2">
        <v>9</v>
      </c>
      <c r="B14" s="6" t="s">
        <v>41</v>
      </c>
      <c r="C14" s="6" t="s">
        <v>68</v>
      </c>
      <c r="D14" s="11" t="s">
        <v>77</v>
      </c>
      <c r="E14" s="7" t="s">
        <v>47</v>
      </c>
      <c r="F14" s="8">
        <v>31</v>
      </c>
      <c r="G14" s="9">
        <v>2213.4</v>
      </c>
      <c r="H14" s="9">
        <v>250</v>
      </c>
      <c r="I14" s="9">
        <v>2800</v>
      </c>
      <c r="J14" s="9">
        <v>35</v>
      </c>
      <c r="K14" s="9">
        <f t="shared" si="0"/>
        <v>5298.4</v>
      </c>
      <c r="L14" s="10">
        <v>335.05</v>
      </c>
      <c r="M14" s="9">
        <f t="shared" si="1"/>
        <v>4963.3499999999995</v>
      </c>
      <c r="N14" s="10">
        <v>2494.4499999999998</v>
      </c>
    </row>
    <row r="15" spans="1:14" s="4" customFormat="1" ht="23.1" customHeight="1" x14ac:dyDescent="0.2">
      <c r="A15" s="2">
        <v>10</v>
      </c>
      <c r="B15" s="6" t="s">
        <v>100</v>
      </c>
      <c r="C15" s="6" t="s">
        <v>68</v>
      </c>
      <c r="D15" s="11" t="s">
        <v>77</v>
      </c>
      <c r="E15" s="7" t="s">
        <v>47</v>
      </c>
      <c r="F15" s="8">
        <v>31</v>
      </c>
      <c r="G15" s="9">
        <v>2213.4</v>
      </c>
      <c r="H15" s="9">
        <v>250</v>
      </c>
      <c r="I15" s="9">
        <v>2800</v>
      </c>
      <c r="J15" s="9">
        <v>50</v>
      </c>
      <c r="K15" s="9">
        <f t="shared" si="0"/>
        <v>5313.4</v>
      </c>
      <c r="L15" s="10">
        <v>3313.21</v>
      </c>
      <c r="M15" s="9">
        <f t="shared" si="1"/>
        <v>2000.1899999999996</v>
      </c>
      <c r="N15" s="10">
        <v>2495.6999999999998</v>
      </c>
    </row>
    <row r="16" spans="1:14" s="5" customFormat="1" ht="23.1" customHeight="1" x14ac:dyDescent="0.2">
      <c r="A16" s="2">
        <v>11</v>
      </c>
      <c r="B16" s="6" t="s">
        <v>42</v>
      </c>
      <c r="C16" s="6" t="s">
        <v>68</v>
      </c>
      <c r="D16" s="11" t="s">
        <v>69</v>
      </c>
      <c r="E16" s="7" t="s">
        <v>48</v>
      </c>
      <c r="F16" s="8">
        <v>31</v>
      </c>
      <c r="G16" s="9">
        <v>2213.4</v>
      </c>
      <c r="H16" s="9">
        <v>250</v>
      </c>
      <c r="I16" s="9">
        <v>2800</v>
      </c>
      <c r="J16" s="10">
        <v>35</v>
      </c>
      <c r="K16" s="9">
        <f t="shared" si="0"/>
        <v>5298.4</v>
      </c>
      <c r="L16" s="10">
        <v>1086.03</v>
      </c>
      <c r="M16" s="9">
        <f t="shared" si="1"/>
        <v>4212.37</v>
      </c>
      <c r="N16" s="10">
        <v>2494.4499999999998</v>
      </c>
    </row>
    <row r="17" spans="1:14" s="4" customFormat="1" ht="23.1" customHeight="1" x14ac:dyDescent="0.2">
      <c r="A17" s="2">
        <v>12</v>
      </c>
      <c r="B17" s="6" t="s">
        <v>21</v>
      </c>
      <c r="C17" s="6" t="s">
        <v>68</v>
      </c>
      <c r="D17" s="11" t="s">
        <v>69</v>
      </c>
      <c r="E17" s="7" t="s">
        <v>48</v>
      </c>
      <c r="F17" s="8">
        <v>31</v>
      </c>
      <c r="G17" s="9">
        <v>2213.4</v>
      </c>
      <c r="H17" s="9">
        <v>250</v>
      </c>
      <c r="I17" s="9">
        <v>2800</v>
      </c>
      <c r="J17" s="10">
        <v>75</v>
      </c>
      <c r="K17" s="9">
        <f t="shared" si="0"/>
        <v>5338.4</v>
      </c>
      <c r="L17" s="10">
        <v>2064.38</v>
      </c>
      <c r="M17" s="9">
        <f t="shared" si="1"/>
        <v>3274.0199999999995</v>
      </c>
      <c r="N17" s="10">
        <v>2514.4499999999998</v>
      </c>
    </row>
    <row r="18" spans="1:14" s="5" customFormat="1" ht="23.1" customHeight="1" x14ac:dyDescent="0.2">
      <c r="A18" s="2">
        <v>13</v>
      </c>
      <c r="B18" s="6" t="s">
        <v>24</v>
      </c>
      <c r="C18" s="6" t="s">
        <v>5</v>
      </c>
      <c r="D18" s="11" t="s">
        <v>69</v>
      </c>
      <c r="E18" s="7" t="s">
        <v>48</v>
      </c>
      <c r="F18" s="8">
        <v>31</v>
      </c>
      <c r="G18" s="9">
        <v>2213.4</v>
      </c>
      <c r="H18" s="9">
        <v>250</v>
      </c>
      <c r="I18" s="9">
        <v>2800</v>
      </c>
      <c r="J18" s="10">
        <v>75</v>
      </c>
      <c r="K18" s="9">
        <f t="shared" si="0"/>
        <v>5338.4</v>
      </c>
      <c r="L18" s="10">
        <v>944.83</v>
      </c>
      <c r="M18" s="9">
        <f t="shared" si="1"/>
        <v>4393.57</v>
      </c>
      <c r="N18" s="10">
        <v>2514.4499999999998</v>
      </c>
    </row>
    <row r="19" spans="1:14" s="4" customFormat="1" ht="23.1" customHeight="1" x14ac:dyDescent="0.2">
      <c r="A19" s="2">
        <v>14</v>
      </c>
      <c r="B19" s="6" t="s">
        <v>64</v>
      </c>
      <c r="C19" s="22" t="s">
        <v>5</v>
      </c>
      <c r="D19" s="11" t="s">
        <v>69</v>
      </c>
      <c r="E19" s="7" t="s">
        <v>48</v>
      </c>
      <c r="F19" s="8">
        <v>31</v>
      </c>
      <c r="G19" s="9">
        <v>2213.4</v>
      </c>
      <c r="H19" s="9">
        <v>250</v>
      </c>
      <c r="I19" s="9">
        <v>2800</v>
      </c>
      <c r="J19" s="9">
        <v>75</v>
      </c>
      <c r="K19" s="9">
        <f t="shared" si="0"/>
        <v>5338.4</v>
      </c>
      <c r="L19" s="10">
        <v>944.8</v>
      </c>
      <c r="M19" s="9">
        <f t="shared" si="1"/>
        <v>4393.5999999999995</v>
      </c>
      <c r="N19" s="10">
        <v>2514.4499999999998</v>
      </c>
    </row>
    <row r="20" spans="1:14" s="4" customFormat="1" ht="23.1" customHeight="1" x14ac:dyDescent="0.2">
      <c r="A20" s="2">
        <v>15</v>
      </c>
      <c r="B20" s="6" t="s">
        <v>29</v>
      </c>
      <c r="C20" s="22" t="s">
        <v>5</v>
      </c>
      <c r="D20" s="22" t="s">
        <v>69</v>
      </c>
      <c r="E20" s="7" t="s">
        <v>48</v>
      </c>
      <c r="F20" s="8">
        <v>31</v>
      </c>
      <c r="G20" s="9">
        <v>2213.4</v>
      </c>
      <c r="H20" s="9">
        <v>250</v>
      </c>
      <c r="I20" s="9">
        <v>2800</v>
      </c>
      <c r="J20" s="10">
        <v>50</v>
      </c>
      <c r="K20" s="9">
        <f t="shared" si="0"/>
        <v>5313.4</v>
      </c>
      <c r="L20" s="10">
        <v>882.33</v>
      </c>
      <c r="M20" s="9">
        <f t="shared" si="1"/>
        <v>4431.07</v>
      </c>
      <c r="N20" s="10">
        <v>2501.9499999999998</v>
      </c>
    </row>
    <row r="21" spans="1:14" s="4" customFormat="1" ht="23.1" customHeight="1" x14ac:dyDescent="0.2">
      <c r="A21" s="2">
        <v>16</v>
      </c>
      <c r="B21" s="6" t="s">
        <v>22</v>
      </c>
      <c r="C21" s="22" t="s">
        <v>62</v>
      </c>
      <c r="D21" s="22" t="s">
        <v>56</v>
      </c>
      <c r="E21" s="7" t="s">
        <v>51</v>
      </c>
      <c r="F21" s="8">
        <v>31</v>
      </c>
      <c r="G21" s="9">
        <v>2213.4</v>
      </c>
      <c r="H21" s="9">
        <v>250</v>
      </c>
      <c r="I21" s="9">
        <v>2800</v>
      </c>
      <c r="J21" s="10">
        <v>75</v>
      </c>
      <c r="K21" s="9">
        <f t="shared" si="0"/>
        <v>5338.4</v>
      </c>
      <c r="L21" s="10">
        <v>4307.87</v>
      </c>
      <c r="M21" s="9">
        <f t="shared" si="1"/>
        <v>1030.5299999999997</v>
      </c>
      <c r="N21" s="10">
        <v>418.08</v>
      </c>
    </row>
    <row r="22" spans="1:14" s="4" customFormat="1" ht="23.1" customHeight="1" x14ac:dyDescent="0.2">
      <c r="A22" s="2">
        <v>17</v>
      </c>
      <c r="B22" s="6" t="s">
        <v>17</v>
      </c>
      <c r="C22" s="6" t="s">
        <v>68</v>
      </c>
      <c r="D22" s="11" t="s">
        <v>57</v>
      </c>
      <c r="E22" s="7" t="s">
        <v>50</v>
      </c>
      <c r="F22" s="8">
        <v>31</v>
      </c>
      <c r="G22" s="9">
        <v>2213.4</v>
      </c>
      <c r="H22" s="9">
        <v>250</v>
      </c>
      <c r="I22" s="9">
        <v>2800</v>
      </c>
      <c r="J22" s="9">
        <v>75</v>
      </c>
      <c r="K22" s="9">
        <f t="shared" si="0"/>
        <v>5338.4</v>
      </c>
      <c r="L22" s="10">
        <v>1704.46</v>
      </c>
      <c r="M22" s="9">
        <f t="shared" si="1"/>
        <v>3633.9399999999996</v>
      </c>
      <c r="N22" s="10">
        <v>2514.4499999999998</v>
      </c>
    </row>
    <row r="23" spans="1:14" s="5" customFormat="1" ht="23.1" customHeight="1" x14ac:dyDescent="0.2">
      <c r="A23" s="2">
        <v>18</v>
      </c>
      <c r="B23" s="6" t="s">
        <v>31</v>
      </c>
      <c r="C23" s="6" t="s">
        <v>68</v>
      </c>
      <c r="D23" s="11" t="s">
        <v>57</v>
      </c>
      <c r="E23" s="7" t="s">
        <v>50</v>
      </c>
      <c r="F23" s="8">
        <v>31</v>
      </c>
      <c r="G23" s="9">
        <v>2213.4</v>
      </c>
      <c r="H23" s="9">
        <v>250</v>
      </c>
      <c r="I23" s="9">
        <v>2800</v>
      </c>
      <c r="J23" s="10">
        <v>75</v>
      </c>
      <c r="K23" s="9">
        <f t="shared" si="0"/>
        <v>5338.4</v>
      </c>
      <c r="L23" s="10">
        <v>4023.97</v>
      </c>
      <c r="M23" s="9">
        <f t="shared" si="1"/>
        <v>1314.4299999999998</v>
      </c>
      <c r="N23" s="10">
        <v>2514.4499999999998</v>
      </c>
    </row>
    <row r="24" spans="1:14" s="4" customFormat="1" ht="23.1" customHeight="1" x14ac:dyDescent="0.2">
      <c r="A24" s="2">
        <v>19</v>
      </c>
      <c r="B24" s="6" t="s">
        <v>15</v>
      </c>
      <c r="C24" s="6" t="s">
        <v>5</v>
      </c>
      <c r="D24" s="11" t="s">
        <v>58</v>
      </c>
      <c r="E24" s="7" t="s">
        <v>49</v>
      </c>
      <c r="F24" s="8">
        <v>31</v>
      </c>
      <c r="G24" s="9">
        <v>2213.4</v>
      </c>
      <c r="H24" s="9">
        <v>250</v>
      </c>
      <c r="I24" s="9">
        <v>2800</v>
      </c>
      <c r="J24" s="10">
        <v>75</v>
      </c>
      <c r="K24" s="9">
        <f t="shared" si="0"/>
        <v>5338.4</v>
      </c>
      <c r="L24" s="10">
        <v>944.83</v>
      </c>
      <c r="M24" s="9">
        <f t="shared" si="1"/>
        <v>4393.57</v>
      </c>
      <c r="N24" s="10">
        <v>2514.4499999999998</v>
      </c>
    </row>
    <row r="25" spans="1:14" s="5" customFormat="1" ht="23.1" customHeight="1" x14ac:dyDescent="0.2">
      <c r="A25" s="2">
        <v>20</v>
      </c>
      <c r="B25" s="6" t="s">
        <v>43</v>
      </c>
      <c r="C25" s="6" t="s">
        <v>68</v>
      </c>
      <c r="D25" s="11" t="s">
        <v>58</v>
      </c>
      <c r="E25" s="7" t="s">
        <v>49</v>
      </c>
      <c r="F25" s="8">
        <v>31</v>
      </c>
      <c r="G25" s="9">
        <v>2213.4</v>
      </c>
      <c r="H25" s="9">
        <v>250</v>
      </c>
      <c r="I25" s="9">
        <v>2800</v>
      </c>
      <c r="J25" s="10">
        <v>35</v>
      </c>
      <c r="K25" s="9">
        <f t="shared" si="0"/>
        <v>5298.4</v>
      </c>
      <c r="L25" s="10">
        <v>3673.59</v>
      </c>
      <c r="M25" s="9">
        <f t="shared" si="1"/>
        <v>1624.8099999999995</v>
      </c>
      <c r="N25" s="10">
        <v>2494.4499999999998</v>
      </c>
    </row>
    <row r="26" spans="1:14" s="4" customFormat="1" ht="23.1" customHeight="1" x14ac:dyDescent="0.2">
      <c r="A26" s="2">
        <v>21</v>
      </c>
      <c r="B26" s="6" t="s">
        <v>35</v>
      </c>
      <c r="C26" s="22" t="s">
        <v>7</v>
      </c>
      <c r="D26" s="11" t="s">
        <v>61</v>
      </c>
      <c r="E26" s="7" t="s">
        <v>47</v>
      </c>
      <c r="F26" s="8">
        <v>31</v>
      </c>
      <c r="G26" s="9">
        <v>2281.29</v>
      </c>
      <c r="H26" s="9">
        <v>250</v>
      </c>
      <c r="I26" s="9">
        <v>2800</v>
      </c>
      <c r="J26" s="9">
        <v>35</v>
      </c>
      <c r="K26" s="9">
        <f t="shared" si="0"/>
        <v>5366.29</v>
      </c>
      <c r="L26" s="10">
        <v>4919.75</v>
      </c>
      <c r="M26" s="9">
        <f t="shared" si="1"/>
        <v>446.53999999999996</v>
      </c>
      <c r="N26" s="10">
        <v>2527.48</v>
      </c>
    </row>
    <row r="27" spans="1:14" s="4" customFormat="1" ht="23.1" customHeight="1" x14ac:dyDescent="0.2">
      <c r="A27" s="2">
        <v>22</v>
      </c>
      <c r="B27" s="6" t="s">
        <v>36</v>
      </c>
      <c r="C27" s="22" t="s">
        <v>68</v>
      </c>
      <c r="D27" s="22" t="s">
        <v>75</v>
      </c>
      <c r="E27" s="7" t="s">
        <v>47</v>
      </c>
      <c r="F27" s="8">
        <v>31</v>
      </c>
      <c r="G27" s="9">
        <v>2213.4</v>
      </c>
      <c r="H27" s="9">
        <v>250</v>
      </c>
      <c r="I27" s="9">
        <v>2800</v>
      </c>
      <c r="J27" s="10">
        <v>35</v>
      </c>
      <c r="K27" s="9">
        <f t="shared" si="0"/>
        <v>5298.4</v>
      </c>
      <c r="L27" s="10">
        <v>5047.32</v>
      </c>
      <c r="M27" s="9">
        <f t="shared" si="1"/>
        <v>251.07999999999993</v>
      </c>
      <c r="N27" s="10">
        <v>2494.4499999999998</v>
      </c>
    </row>
    <row r="28" spans="1:14" s="4" customFormat="1" ht="23.1" customHeight="1" x14ac:dyDescent="0.2">
      <c r="A28" s="2">
        <v>23</v>
      </c>
      <c r="B28" s="6" t="s">
        <v>26</v>
      </c>
      <c r="C28" s="22" t="s">
        <v>62</v>
      </c>
      <c r="D28" s="22" t="s">
        <v>78</v>
      </c>
      <c r="E28" s="7" t="s">
        <v>47</v>
      </c>
      <c r="F28" s="8">
        <v>31</v>
      </c>
      <c r="G28" s="9">
        <v>2213.4</v>
      </c>
      <c r="H28" s="9">
        <v>250</v>
      </c>
      <c r="I28" s="9">
        <v>2800</v>
      </c>
      <c r="J28" s="10">
        <v>75</v>
      </c>
      <c r="K28" s="9">
        <f t="shared" si="0"/>
        <v>5338.4</v>
      </c>
      <c r="L28" s="10">
        <v>944.83</v>
      </c>
      <c r="M28" s="9">
        <f t="shared" si="1"/>
        <v>4393.57</v>
      </c>
      <c r="N28" s="10">
        <v>2514.4499999999998</v>
      </c>
    </row>
    <row r="29" spans="1:14" s="4" customFormat="1" ht="23.1" customHeight="1" x14ac:dyDescent="0.2">
      <c r="A29" s="2">
        <v>24</v>
      </c>
      <c r="B29" s="6" t="s">
        <v>25</v>
      </c>
      <c r="C29" s="6" t="s">
        <v>52</v>
      </c>
      <c r="D29" s="11" t="s">
        <v>78</v>
      </c>
      <c r="E29" s="7" t="s">
        <v>60</v>
      </c>
      <c r="F29" s="8">
        <v>31</v>
      </c>
      <c r="G29" s="9">
        <v>2213.4</v>
      </c>
      <c r="H29" s="9">
        <v>250</v>
      </c>
      <c r="I29" s="9">
        <v>2800</v>
      </c>
      <c r="J29" s="9">
        <v>75</v>
      </c>
      <c r="K29" s="9">
        <f t="shared" si="0"/>
        <v>5338.4</v>
      </c>
      <c r="L29" s="10">
        <v>603.41999999999996</v>
      </c>
      <c r="M29" s="9">
        <f t="shared" si="1"/>
        <v>4734.9799999999996</v>
      </c>
      <c r="N29" s="10">
        <v>2514.4499999999998</v>
      </c>
    </row>
    <row r="30" spans="1:14" s="5" customFormat="1" ht="23.1" customHeight="1" x14ac:dyDescent="0.2">
      <c r="A30" s="2">
        <v>25</v>
      </c>
      <c r="B30" s="6" t="s">
        <v>10</v>
      </c>
      <c r="C30" s="6" t="s">
        <v>68</v>
      </c>
      <c r="D30" s="11" t="s">
        <v>78</v>
      </c>
      <c r="E30" s="7" t="s">
        <v>47</v>
      </c>
      <c r="F30" s="8">
        <v>31</v>
      </c>
      <c r="G30" s="9">
        <v>2213.4</v>
      </c>
      <c r="H30" s="9">
        <v>250</v>
      </c>
      <c r="I30" s="9">
        <v>2800</v>
      </c>
      <c r="J30" s="10">
        <v>75</v>
      </c>
      <c r="K30" s="9">
        <f t="shared" si="0"/>
        <v>5338.4</v>
      </c>
      <c r="L30" s="10">
        <v>4079.1</v>
      </c>
      <c r="M30" s="9">
        <f t="shared" si="1"/>
        <v>1259.2999999999997</v>
      </c>
      <c r="N30" s="10">
        <v>2514.4499999999998</v>
      </c>
    </row>
    <row r="31" spans="1:14" s="4" customFormat="1" ht="23.1" customHeight="1" x14ac:dyDescent="0.2">
      <c r="A31" s="2">
        <v>26</v>
      </c>
      <c r="B31" s="6" t="s">
        <v>40</v>
      </c>
      <c r="C31" s="6" t="s">
        <v>68</v>
      </c>
      <c r="D31" s="11" t="s">
        <v>76</v>
      </c>
      <c r="E31" s="7" t="s">
        <v>47</v>
      </c>
      <c r="F31" s="8">
        <v>31</v>
      </c>
      <c r="G31" s="9">
        <v>2213.4</v>
      </c>
      <c r="H31" s="9">
        <v>250</v>
      </c>
      <c r="I31" s="9">
        <v>2800</v>
      </c>
      <c r="J31" s="10">
        <v>35</v>
      </c>
      <c r="K31" s="9">
        <f t="shared" si="0"/>
        <v>5298.4</v>
      </c>
      <c r="L31" s="10">
        <v>885.55</v>
      </c>
      <c r="M31" s="9">
        <f t="shared" si="1"/>
        <v>4412.8499999999995</v>
      </c>
      <c r="N31" s="10">
        <v>2494.4499999999998</v>
      </c>
    </row>
    <row r="32" spans="1:14" s="5" customFormat="1" ht="23.1" customHeight="1" x14ac:dyDescent="0.2">
      <c r="A32" s="2">
        <v>27</v>
      </c>
      <c r="B32" s="6" t="s">
        <v>11</v>
      </c>
      <c r="C32" s="6" t="s">
        <v>55</v>
      </c>
      <c r="D32" s="11" t="s">
        <v>70</v>
      </c>
      <c r="E32" s="7" t="s">
        <v>47</v>
      </c>
      <c r="F32" s="8">
        <v>31</v>
      </c>
      <c r="G32" s="9">
        <v>2213.4</v>
      </c>
      <c r="H32" s="9">
        <v>250</v>
      </c>
      <c r="I32" s="9">
        <v>2800</v>
      </c>
      <c r="J32" s="10">
        <v>50</v>
      </c>
      <c r="K32" s="9">
        <f t="shared" si="0"/>
        <v>5313.4</v>
      </c>
      <c r="L32" s="10">
        <v>4765.68</v>
      </c>
      <c r="M32" s="9">
        <f t="shared" si="1"/>
        <v>547.71999999999935</v>
      </c>
      <c r="N32" s="10">
        <v>2501.9499999999998</v>
      </c>
    </row>
    <row r="33" spans="1:14" s="4" customFormat="1" ht="23.1" customHeight="1" x14ac:dyDescent="0.2">
      <c r="A33" s="2">
        <v>28</v>
      </c>
      <c r="B33" s="6" t="s">
        <v>28</v>
      </c>
      <c r="C33" s="22" t="s">
        <v>52</v>
      </c>
      <c r="D33" s="11" t="s">
        <v>70</v>
      </c>
      <c r="E33" s="7" t="s">
        <v>47</v>
      </c>
      <c r="F33" s="8">
        <v>31</v>
      </c>
      <c r="G33" s="9">
        <v>2213.4</v>
      </c>
      <c r="H33" s="9">
        <v>250</v>
      </c>
      <c r="I33" s="9">
        <v>3200</v>
      </c>
      <c r="J33" s="9">
        <v>75</v>
      </c>
      <c r="K33" s="9">
        <f t="shared" si="0"/>
        <v>5738.4</v>
      </c>
      <c r="L33" s="10">
        <v>352.24</v>
      </c>
      <c r="M33" s="9">
        <f t="shared" si="1"/>
        <v>5386.16</v>
      </c>
      <c r="N33" s="10">
        <v>2714.45</v>
      </c>
    </row>
    <row r="34" spans="1:14" s="5" customFormat="1" ht="23.1" customHeight="1" x14ac:dyDescent="0.2">
      <c r="A34" s="2">
        <v>29</v>
      </c>
      <c r="B34" s="6" t="s">
        <v>19</v>
      </c>
      <c r="C34" s="6" t="s">
        <v>62</v>
      </c>
      <c r="D34" s="11" t="s">
        <v>70</v>
      </c>
      <c r="E34" s="7" t="s">
        <v>47</v>
      </c>
      <c r="F34" s="8">
        <v>31</v>
      </c>
      <c r="G34" s="9">
        <v>2213.4</v>
      </c>
      <c r="H34" s="9">
        <v>250</v>
      </c>
      <c r="I34" s="9">
        <v>2800</v>
      </c>
      <c r="J34" s="9">
        <v>75</v>
      </c>
      <c r="K34" s="9">
        <f t="shared" si="0"/>
        <v>5338.4</v>
      </c>
      <c r="L34" s="10">
        <v>893.95</v>
      </c>
      <c r="M34" s="9">
        <f t="shared" si="1"/>
        <v>4444.45</v>
      </c>
      <c r="N34" s="10">
        <v>2514.4499999999998</v>
      </c>
    </row>
    <row r="35" spans="1:14" s="4" customFormat="1" ht="23.1" customHeight="1" x14ac:dyDescent="0.2">
      <c r="A35" s="2">
        <v>30</v>
      </c>
      <c r="B35" s="6" t="s">
        <v>23</v>
      </c>
      <c r="C35" s="11" t="s">
        <v>5</v>
      </c>
      <c r="D35" s="11" t="s">
        <v>70</v>
      </c>
      <c r="E35" s="7" t="s">
        <v>47</v>
      </c>
      <c r="F35" s="8">
        <v>31</v>
      </c>
      <c r="G35" s="9">
        <v>2213.4</v>
      </c>
      <c r="H35" s="9">
        <v>250</v>
      </c>
      <c r="I35" s="9">
        <v>2800</v>
      </c>
      <c r="J35" s="10">
        <v>50</v>
      </c>
      <c r="K35" s="9">
        <f t="shared" si="0"/>
        <v>5313.4</v>
      </c>
      <c r="L35" s="10">
        <v>939.33</v>
      </c>
      <c r="M35" s="9">
        <f t="shared" si="1"/>
        <v>4374.07</v>
      </c>
      <c r="N35" s="10">
        <v>2501.9499999999998</v>
      </c>
    </row>
    <row r="36" spans="1:14" s="4" customFormat="1" ht="23.1" customHeight="1" x14ac:dyDescent="0.2">
      <c r="A36" s="2">
        <v>31</v>
      </c>
      <c r="B36" s="6" t="s">
        <v>16</v>
      </c>
      <c r="C36" s="6" t="s">
        <v>62</v>
      </c>
      <c r="D36" s="11" t="s">
        <v>71</v>
      </c>
      <c r="E36" s="7" t="s">
        <v>47</v>
      </c>
      <c r="F36" s="8">
        <v>31</v>
      </c>
      <c r="G36" s="9">
        <v>2213.4</v>
      </c>
      <c r="H36" s="9">
        <v>250</v>
      </c>
      <c r="I36" s="9">
        <v>2800</v>
      </c>
      <c r="J36" s="9">
        <v>75</v>
      </c>
      <c r="K36" s="9">
        <f t="shared" si="0"/>
        <v>5338.4</v>
      </c>
      <c r="L36" s="10">
        <v>4813.43</v>
      </c>
      <c r="M36" s="9">
        <f t="shared" si="1"/>
        <v>524.96999999999935</v>
      </c>
      <c r="N36" s="10">
        <v>2514.4499999999998</v>
      </c>
    </row>
    <row r="37" spans="1:14" s="4" customFormat="1" ht="23.1" customHeight="1" x14ac:dyDescent="0.2">
      <c r="A37" s="2">
        <v>32</v>
      </c>
      <c r="B37" s="6" t="s">
        <v>9</v>
      </c>
      <c r="C37" s="22" t="s">
        <v>68</v>
      </c>
      <c r="D37" s="22" t="s">
        <v>72</v>
      </c>
      <c r="E37" s="7" t="s">
        <v>47</v>
      </c>
      <c r="F37" s="8">
        <v>31</v>
      </c>
      <c r="G37" s="9">
        <v>2213.4</v>
      </c>
      <c r="H37" s="9">
        <v>250</v>
      </c>
      <c r="I37" s="9">
        <v>2800</v>
      </c>
      <c r="J37" s="10">
        <v>50</v>
      </c>
      <c r="K37" s="9">
        <f t="shared" si="0"/>
        <v>5313.4</v>
      </c>
      <c r="L37" s="10">
        <v>1606.88</v>
      </c>
      <c r="M37" s="9">
        <f t="shared" si="1"/>
        <v>3706.5199999999995</v>
      </c>
      <c r="N37" s="10">
        <v>2501.9499999999998</v>
      </c>
    </row>
    <row r="38" spans="1:14" s="4" customFormat="1" ht="23.1" customHeight="1" x14ac:dyDescent="0.2">
      <c r="A38" s="2">
        <v>33</v>
      </c>
      <c r="B38" s="6" t="s">
        <v>27</v>
      </c>
      <c r="C38" s="6" t="s">
        <v>62</v>
      </c>
      <c r="D38" s="11" t="s">
        <v>74</v>
      </c>
      <c r="E38" s="7" t="s">
        <v>47</v>
      </c>
      <c r="F38" s="8">
        <v>31</v>
      </c>
      <c r="G38" s="9">
        <v>2213.4</v>
      </c>
      <c r="H38" s="9">
        <v>250</v>
      </c>
      <c r="I38" s="9">
        <v>3500</v>
      </c>
      <c r="J38" s="9">
        <v>75</v>
      </c>
      <c r="K38" s="9">
        <f t="shared" ref="K38:K60" si="2">SUM(G38:J38)</f>
        <v>6038.4</v>
      </c>
      <c r="L38" s="10">
        <v>2111.61</v>
      </c>
      <c r="M38" s="9">
        <f t="shared" ref="M38:M60" si="3">+K38-L38</f>
        <v>3926.7899999999995</v>
      </c>
      <c r="N38" s="10">
        <v>2864.45</v>
      </c>
    </row>
    <row r="39" spans="1:14" s="5" customFormat="1" ht="23.1" customHeight="1" x14ac:dyDescent="0.2">
      <c r="A39" s="2">
        <v>34</v>
      </c>
      <c r="B39" s="6" t="s">
        <v>38</v>
      </c>
      <c r="C39" s="6" t="s">
        <v>62</v>
      </c>
      <c r="D39" s="11" t="s">
        <v>74</v>
      </c>
      <c r="E39" s="7" t="s">
        <v>47</v>
      </c>
      <c r="F39" s="8">
        <v>31</v>
      </c>
      <c r="G39" s="9">
        <v>2213.4</v>
      </c>
      <c r="H39" s="9">
        <v>250</v>
      </c>
      <c r="I39" s="9">
        <v>2800</v>
      </c>
      <c r="J39" s="10">
        <v>35</v>
      </c>
      <c r="K39" s="9">
        <f t="shared" si="2"/>
        <v>5298.4</v>
      </c>
      <c r="L39" s="10">
        <v>4991.2</v>
      </c>
      <c r="M39" s="9">
        <f t="shared" si="3"/>
        <v>307.19999999999982</v>
      </c>
      <c r="N39" s="10">
        <v>2494.4499999999998</v>
      </c>
    </row>
    <row r="40" spans="1:14" s="4" customFormat="1" ht="23.1" customHeight="1" x14ac:dyDescent="0.2">
      <c r="A40" s="2">
        <v>35</v>
      </c>
      <c r="B40" s="6" t="s">
        <v>39</v>
      </c>
      <c r="C40" s="6" t="s">
        <v>68</v>
      </c>
      <c r="D40" s="11" t="s">
        <v>74</v>
      </c>
      <c r="E40" s="7" t="s">
        <v>47</v>
      </c>
      <c r="F40" s="8">
        <v>31</v>
      </c>
      <c r="G40" s="9">
        <v>2213.4</v>
      </c>
      <c r="H40" s="9">
        <v>250</v>
      </c>
      <c r="I40" s="9">
        <v>2800</v>
      </c>
      <c r="J40" s="10">
        <v>35</v>
      </c>
      <c r="K40" s="9">
        <f t="shared" si="2"/>
        <v>5298.4</v>
      </c>
      <c r="L40" s="10">
        <v>3368.51</v>
      </c>
      <c r="M40" s="9">
        <f t="shared" si="3"/>
        <v>1929.8899999999994</v>
      </c>
      <c r="N40" s="10">
        <v>2494.4499999999998</v>
      </c>
    </row>
    <row r="41" spans="1:14" s="5" customFormat="1" ht="23.1" customHeight="1" x14ac:dyDescent="0.2">
      <c r="A41" s="2">
        <v>36</v>
      </c>
      <c r="B41" s="6" t="s">
        <v>18</v>
      </c>
      <c r="C41" s="6" t="s">
        <v>68</v>
      </c>
      <c r="D41" s="11" t="s">
        <v>73</v>
      </c>
      <c r="E41" s="7" t="s">
        <v>47</v>
      </c>
      <c r="F41" s="8">
        <v>31</v>
      </c>
      <c r="G41" s="9">
        <v>2213.4</v>
      </c>
      <c r="H41" s="9">
        <v>250</v>
      </c>
      <c r="I41" s="9">
        <v>2800</v>
      </c>
      <c r="J41" s="10">
        <v>50</v>
      </c>
      <c r="K41" s="9">
        <f t="shared" si="2"/>
        <v>5313.4</v>
      </c>
      <c r="L41" s="10">
        <v>3716.19</v>
      </c>
      <c r="M41" s="9">
        <f t="shared" si="3"/>
        <v>1597.2099999999996</v>
      </c>
      <c r="N41" s="10">
        <v>2501.9499999999998</v>
      </c>
    </row>
    <row r="42" spans="1:14" s="4" customFormat="1" ht="23.1" customHeight="1" x14ac:dyDescent="0.2">
      <c r="A42" s="2">
        <v>37</v>
      </c>
      <c r="B42" s="6" t="s">
        <v>12</v>
      </c>
      <c r="C42" s="22" t="s">
        <v>68</v>
      </c>
      <c r="D42" s="11" t="s">
        <v>73</v>
      </c>
      <c r="E42" s="7" t="s">
        <v>47</v>
      </c>
      <c r="F42" s="8">
        <v>31</v>
      </c>
      <c r="G42" s="9">
        <v>2213.4</v>
      </c>
      <c r="H42" s="9">
        <v>250</v>
      </c>
      <c r="I42" s="9">
        <v>2800</v>
      </c>
      <c r="J42" s="9">
        <v>50</v>
      </c>
      <c r="K42" s="9">
        <f t="shared" si="2"/>
        <v>5313.4</v>
      </c>
      <c r="L42" s="10">
        <v>937.15</v>
      </c>
      <c r="M42" s="9">
        <f t="shared" si="3"/>
        <v>4376.25</v>
      </c>
      <c r="N42" s="10">
        <v>2501.9499999999998</v>
      </c>
    </row>
    <row r="43" spans="1:14" s="5" customFormat="1" ht="23.1" customHeight="1" x14ac:dyDescent="0.2">
      <c r="A43" s="2">
        <v>38</v>
      </c>
      <c r="B43" s="6" t="s">
        <v>20</v>
      </c>
      <c r="C43" s="11" t="s">
        <v>68</v>
      </c>
      <c r="D43" s="11" t="s">
        <v>73</v>
      </c>
      <c r="E43" s="7" t="s">
        <v>47</v>
      </c>
      <c r="F43" s="8">
        <v>31</v>
      </c>
      <c r="G43" s="9">
        <v>2213.4</v>
      </c>
      <c r="H43" s="9">
        <v>250</v>
      </c>
      <c r="I43" s="9">
        <v>2800</v>
      </c>
      <c r="J43" s="9">
        <v>75</v>
      </c>
      <c r="K43" s="9">
        <f t="shared" si="2"/>
        <v>5338.4</v>
      </c>
      <c r="L43" s="10">
        <v>3581.65</v>
      </c>
      <c r="M43" s="9">
        <f t="shared" si="3"/>
        <v>1756.7499999999995</v>
      </c>
      <c r="N43" s="10">
        <v>2514.4499999999998</v>
      </c>
    </row>
    <row r="44" spans="1:14" s="5" customFormat="1" ht="23.1" customHeight="1" x14ac:dyDescent="0.2">
      <c r="A44" s="2">
        <v>39</v>
      </c>
      <c r="B44" s="6" t="s">
        <v>37</v>
      </c>
      <c r="C44" s="6" t="s">
        <v>68</v>
      </c>
      <c r="D44" s="11" t="s">
        <v>59</v>
      </c>
      <c r="E44" s="7" t="s">
        <v>47</v>
      </c>
      <c r="F44" s="8">
        <v>31</v>
      </c>
      <c r="G44" s="9">
        <v>2213.4</v>
      </c>
      <c r="H44" s="9">
        <v>250</v>
      </c>
      <c r="I44" s="9">
        <v>2800</v>
      </c>
      <c r="J44" s="10">
        <v>35</v>
      </c>
      <c r="K44" s="9">
        <f t="shared" si="2"/>
        <v>5298.4</v>
      </c>
      <c r="L44" s="10">
        <v>910.55</v>
      </c>
      <c r="M44" s="9">
        <f t="shared" si="3"/>
        <v>4387.8499999999995</v>
      </c>
      <c r="N44" s="10">
        <v>2494.4499999999998</v>
      </c>
    </row>
    <row r="45" spans="1:14" s="4" customFormat="1" ht="23.1" customHeight="1" x14ac:dyDescent="0.2">
      <c r="A45" s="2">
        <v>40</v>
      </c>
      <c r="B45" s="6" t="s">
        <v>33</v>
      </c>
      <c r="C45" s="22" t="s">
        <v>62</v>
      </c>
      <c r="D45" s="22" t="s">
        <v>6</v>
      </c>
      <c r="E45" s="7" t="s">
        <v>47</v>
      </c>
      <c r="F45" s="8">
        <v>31</v>
      </c>
      <c r="G45" s="9">
        <v>2213.4</v>
      </c>
      <c r="H45" s="9">
        <v>250</v>
      </c>
      <c r="I45" s="9">
        <v>2800</v>
      </c>
      <c r="J45" s="10">
        <v>75</v>
      </c>
      <c r="K45" s="9">
        <f t="shared" si="2"/>
        <v>5338.4</v>
      </c>
      <c r="L45" s="10">
        <v>893.95</v>
      </c>
      <c r="M45" s="9">
        <f t="shared" si="3"/>
        <v>4444.45</v>
      </c>
      <c r="N45" s="10">
        <v>2514.4499999999998</v>
      </c>
    </row>
    <row r="46" spans="1:14" s="4" customFormat="1" ht="23.1" customHeight="1" x14ac:dyDescent="0.2">
      <c r="A46" s="2">
        <v>41</v>
      </c>
      <c r="B46" s="6" t="s">
        <v>79</v>
      </c>
      <c r="C46" s="6" t="s">
        <v>84</v>
      </c>
      <c r="D46" s="11" t="s">
        <v>70</v>
      </c>
      <c r="E46" s="7" t="s">
        <v>47</v>
      </c>
      <c r="F46" s="8">
        <v>31</v>
      </c>
      <c r="G46" s="9">
        <v>2213.4</v>
      </c>
      <c r="H46" s="9">
        <v>250</v>
      </c>
      <c r="I46" s="9">
        <v>2800</v>
      </c>
      <c r="J46" s="10">
        <v>0</v>
      </c>
      <c r="K46" s="9">
        <f t="shared" si="2"/>
        <v>5263.4</v>
      </c>
      <c r="L46" s="10">
        <v>312.39999999999998</v>
      </c>
      <c r="M46" s="9">
        <f t="shared" si="3"/>
        <v>4951</v>
      </c>
      <c r="N46" s="10">
        <v>2476.9499999999998</v>
      </c>
    </row>
    <row r="47" spans="1:14" s="4" customFormat="1" ht="23.1" customHeight="1" x14ac:dyDescent="0.2">
      <c r="A47" s="2">
        <v>42</v>
      </c>
      <c r="B47" s="6" t="s">
        <v>80</v>
      </c>
      <c r="C47" s="6" t="s">
        <v>84</v>
      </c>
      <c r="D47" s="11" t="s">
        <v>86</v>
      </c>
      <c r="E47" s="7" t="s">
        <v>47</v>
      </c>
      <c r="F47" s="8">
        <v>31</v>
      </c>
      <c r="G47" s="9">
        <v>2213.4</v>
      </c>
      <c r="H47" s="9">
        <v>250</v>
      </c>
      <c r="I47" s="9">
        <v>2800</v>
      </c>
      <c r="J47" s="10">
        <v>0</v>
      </c>
      <c r="K47" s="9">
        <f t="shared" si="2"/>
        <v>5263.4</v>
      </c>
      <c r="L47" s="10">
        <v>312.39999999999998</v>
      </c>
      <c r="M47" s="9">
        <f t="shared" si="3"/>
        <v>4951</v>
      </c>
      <c r="N47" s="10">
        <v>2476.9499999999998</v>
      </c>
    </row>
    <row r="48" spans="1:14" s="5" customFormat="1" ht="23.1" customHeight="1" x14ac:dyDescent="0.2">
      <c r="A48" s="2">
        <v>43</v>
      </c>
      <c r="B48" s="6" t="s">
        <v>81</v>
      </c>
      <c r="C48" s="22" t="s">
        <v>85</v>
      </c>
      <c r="D48" s="11" t="s">
        <v>86</v>
      </c>
      <c r="E48" s="7" t="s">
        <v>47</v>
      </c>
      <c r="F48" s="8">
        <v>31</v>
      </c>
      <c r="G48" s="9">
        <v>2213.4</v>
      </c>
      <c r="H48" s="9">
        <v>250</v>
      </c>
      <c r="I48" s="9">
        <v>2800</v>
      </c>
      <c r="J48" s="9">
        <v>0</v>
      </c>
      <c r="K48" s="9">
        <f t="shared" si="2"/>
        <v>5263.4</v>
      </c>
      <c r="L48" s="10">
        <v>312.39999999999998</v>
      </c>
      <c r="M48" s="9">
        <f t="shared" si="3"/>
        <v>4951</v>
      </c>
      <c r="N48" s="10">
        <v>2476.9499999999998</v>
      </c>
    </row>
    <row r="49" spans="1:14" s="4" customFormat="1" ht="23.1" customHeight="1" x14ac:dyDescent="0.2">
      <c r="A49" s="2">
        <v>44</v>
      </c>
      <c r="B49" s="6" t="s">
        <v>82</v>
      </c>
      <c r="C49" s="22" t="s">
        <v>84</v>
      </c>
      <c r="D49" s="22" t="s">
        <v>86</v>
      </c>
      <c r="E49" s="7" t="s">
        <v>47</v>
      </c>
      <c r="F49" s="8">
        <v>31</v>
      </c>
      <c r="G49" s="9">
        <v>2213.4</v>
      </c>
      <c r="H49" s="9">
        <v>250</v>
      </c>
      <c r="I49" s="9">
        <v>2800</v>
      </c>
      <c r="J49" s="10">
        <v>0</v>
      </c>
      <c r="K49" s="9">
        <f t="shared" si="2"/>
        <v>5263.4</v>
      </c>
      <c r="L49" s="10">
        <v>312.39999999999998</v>
      </c>
      <c r="M49" s="9">
        <f t="shared" si="3"/>
        <v>4951</v>
      </c>
      <c r="N49" s="10">
        <v>2476.9499999999998</v>
      </c>
    </row>
    <row r="50" spans="1:14" s="4" customFormat="1" ht="23.1" customHeight="1" x14ac:dyDescent="0.2">
      <c r="A50" s="2">
        <v>45</v>
      </c>
      <c r="B50" s="6" t="s">
        <v>83</v>
      </c>
      <c r="C50" s="6" t="s">
        <v>85</v>
      </c>
      <c r="D50" s="11" t="s">
        <v>86</v>
      </c>
      <c r="E50" s="7" t="s">
        <v>47</v>
      </c>
      <c r="F50" s="8">
        <v>31</v>
      </c>
      <c r="G50" s="9">
        <v>2213.4</v>
      </c>
      <c r="H50" s="9">
        <v>250</v>
      </c>
      <c r="I50" s="9">
        <v>2800</v>
      </c>
      <c r="J50" s="9">
        <v>0</v>
      </c>
      <c r="K50" s="9">
        <f t="shared" si="2"/>
        <v>5263.4</v>
      </c>
      <c r="L50" s="10">
        <v>312.39999999999998</v>
      </c>
      <c r="M50" s="9">
        <f t="shared" si="3"/>
        <v>4951</v>
      </c>
      <c r="N50" s="10">
        <v>2476.9499999999998</v>
      </c>
    </row>
    <row r="51" spans="1:14" s="4" customFormat="1" ht="23.1" customHeight="1" x14ac:dyDescent="0.2">
      <c r="A51" s="2">
        <v>46</v>
      </c>
      <c r="B51" s="6" t="s">
        <v>89</v>
      </c>
      <c r="C51" s="6" t="s">
        <v>98</v>
      </c>
      <c r="D51" s="11" t="s">
        <v>86</v>
      </c>
      <c r="E51" s="7" t="s">
        <v>47</v>
      </c>
      <c r="F51" s="8">
        <v>31</v>
      </c>
      <c r="G51" s="9">
        <v>2213.4</v>
      </c>
      <c r="H51" s="9">
        <v>250</v>
      </c>
      <c r="I51" s="9">
        <v>2800</v>
      </c>
      <c r="J51" s="9">
        <v>0</v>
      </c>
      <c r="K51" s="9">
        <f t="shared" si="2"/>
        <v>5263.4</v>
      </c>
      <c r="L51" s="10">
        <v>337.4</v>
      </c>
      <c r="M51" s="9">
        <f t="shared" si="3"/>
        <v>4926</v>
      </c>
      <c r="N51" s="10">
        <v>2476.9499999999998</v>
      </c>
    </row>
    <row r="52" spans="1:14" s="4" customFormat="1" ht="23.1" customHeight="1" x14ac:dyDescent="0.2">
      <c r="A52" s="2">
        <v>47</v>
      </c>
      <c r="B52" s="6" t="s">
        <v>90</v>
      </c>
      <c r="C52" s="6" t="s">
        <v>5</v>
      </c>
      <c r="D52" s="11" t="s">
        <v>86</v>
      </c>
      <c r="E52" s="7" t="s">
        <v>47</v>
      </c>
      <c r="F52" s="8">
        <v>31</v>
      </c>
      <c r="G52" s="9">
        <v>2213.4</v>
      </c>
      <c r="H52" s="9">
        <v>250</v>
      </c>
      <c r="I52" s="9">
        <v>2800</v>
      </c>
      <c r="J52" s="9">
        <v>0</v>
      </c>
      <c r="K52" s="9">
        <f t="shared" si="2"/>
        <v>5263.4</v>
      </c>
      <c r="L52" s="10">
        <v>964.14</v>
      </c>
      <c r="M52" s="9">
        <f t="shared" si="3"/>
        <v>4299.2599999999993</v>
      </c>
      <c r="N52" s="10">
        <v>2476.9499999999998</v>
      </c>
    </row>
    <row r="53" spans="1:14" s="4" customFormat="1" ht="23.1" customHeight="1" x14ac:dyDescent="0.2">
      <c r="A53" s="2">
        <v>48</v>
      </c>
      <c r="B53" s="6" t="s">
        <v>91</v>
      </c>
      <c r="C53" s="6" t="s">
        <v>5</v>
      </c>
      <c r="D53" s="11" t="s">
        <v>86</v>
      </c>
      <c r="E53" s="7" t="s">
        <v>47</v>
      </c>
      <c r="F53" s="8">
        <v>31</v>
      </c>
      <c r="G53" s="9">
        <v>2213.4</v>
      </c>
      <c r="H53" s="9">
        <v>250</v>
      </c>
      <c r="I53" s="9">
        <v>2800</v>
      </c>
      <c r="J53" s="9">
        <v>0</v>
      </c>
      <c r="K53" s="9">
        <f t="shared" si="2"/>
        <v>5263.4</v>
      </c>
      <c r="L53" s="10">
        <v>2210.14</v>
      </c>
      <c r="M53" s="9">
        <f t="shared" si="3"/>
        <v>3053.2599999999998</v>
      </c>
      <c r="N53" s="10">
        <v>2476.9499999999998</v>
      </c>
    </row>
    <row r="54" spans="1:14" s="4" customFormat="1" ht="23.1" customHeight="1" x14ac:dyDescent="0.2">
      <c r="A54" s="2">
        <v>49</v>
      </c>
      <c r="B54" s="6" t="s">
        <v>92</v>
      </c>
      <c r="C54" s="6" t="s">
        <v>62</v>
      </c>
      <c r="D54" s="11" t="s">
        <v>86</v>
      </c>
      <c r="E54" s="7" t="s">
        <v>47</v>
      </c>
      <c r="F54" s="8">
        <v>31</v>
      </c>
      <c r="G54" s="9">
        <v>2213.4</v>
      </c>
      <c r="H54" s="9">
        <v>250</v>
      </c>
      <c r="I54" s="9">
        <v>2800</v>
      </c>
      <c r="J54" s="9">
        <v>0</v>
      </c>
      <c r="K54" s="9">
        <f t="shared" si="2"/>
        <v>5263.4</v>
      </c>
      <c r="L54" s="10">
        <v>362.53</v>
      </c>
      <c r="M54" s="9">
        <f t="shared" si="3"/>
        <v>4900.87</v>
      </c>
      <c r="N54" s="10">
        <v>2476.9499999999998</v>
      </c>
    </row>
    <row r="55" spans="1:14" s="4" customFormat="1" ht="23.1" customHeight="1" x14ac:dyDescent="0.2">
      <c r="A55" s="2">
        <v>50</v>
      </c>
      <c r="B55" s="6" t="s">
        <v>93</v>
      </c>
      <c r="C55" s="6" t="s">
        <v>62</v>
      </c>
      <c r="D55" s="11" t="s">
        <v>86</v>
      </c>
      <c r="E55" s="7" t="s">
        <v>47</v>
      </c>
      <c r="F55" s="8">
        <v>31</v>
      </c>
      <c r="G55" s="9">
        <v>2213.4</v>
      </c>
      <c r="H55" s="9">
        <v>250</v>
      </c>
      <c r="I55" s="9">
        <v>2800</v>
      </c>
      <c r="J55" s="9">
        <v>0</v>
      </c>
      <c r="K55" s="9">
        <f t="shared" si="2"/>
        <v>5263.4</v>
      </c>
      <c r="L55" s="10">
        <v>337.4</v>
      </c>
      <c r="M55" s="9">
        <f t="shared" si="3"/>
        <v>4926</v>
      </c>
      <c r="N55" s="10">
        <v>2476.9499999999998</v>
      </c>
    </row>
    <row r="56" spans="1:14" s="4" customFormat="1" ht="23.1" customHeight="1" x14ac:dyDescent="0.2">
      <c r="A56" s="2">
        <v>51</v>
      </c>
      <c r="B56" s="6" t="s">
        <v>94</v>
      </c>
      <c r="C56" s="6" t="s">
        <v>99</v>
      </c>
      <c r="D56" s="11" t="s">
        <v>86</v>
      </c>
      <c r="E56" s="7" t="s">
        <v>47</v>
      </c>
      <c r="F56" s="8">
        <v>31</v>
      </c>
      <c r="G56" s="9">
        <v>2213.4</v>
      </c>
      <c r="H56" s="9">
        <v>250</v>
      </c>
      <c r="I56" s="9">
        <v>2800</v>
      </c>
      <c r="J56" s="9">
        <v>0</v>
      </c>
      <c r="K56" s="9">
        <f t="shared" si="2"/>
        <v>5263.4</v>
      </c>
      <c r="L56" s="10">
        <v>2657.14</v>
      </c>
      <c r="M56" s="9">
        <f t="shared" si="3"/>
        <v>2606.2599999999998</v>
      </c>
      <c r="N56" s="10">
        <v>2476.9499999999998</v>
      </c>
    </row>
    <row r="57" spans="1:14" s="4" customFormat="1" ht="23.1" customHeight="1" x14ac:dyDescent="0.2">
      <c r="A57" s="2">
        <v>52</v>
      </c>
      <c r="B57" s="6" t="s">
        <v>95</v>
      </c>
      <c r="C57" s="6" t="s">
        <v>98</v>
      </c>
      <c r="D57" s="11" t="s">
        <v>86</v>
      </c>
      <c r="E57" s="7" t="s">
        <v>47</v>
      </c>
      <c r="F57" s="8">
        <v>31</v>
      </c>
      <c r="G57" s="9">
        <v>2213.4</v>
      </c>
      <c r="H57" s="9">
        <v>250</v>
      </c>
      <c r="I57" s="9">
        <v>2800</v>
      </c>
      <c r="J57" s="9">
        <v>0</v>
      </c>
      <c r="K57" s="9">
        <f t="shared" si="2"/>
        <v>5263.4</v>
      </c>
      <c r="L57" s="10">
        <v>362.53</v>
      </c>
      <c r="M57" s="9">
        <f t="shared" si="3"/>
        <v>4900.87</v>
      </c>
      <c r="N57" s="10">
        <v>2476.9499999999998</v>
      </c>
    </row>
    <row r="58" spans="1:14" s="4" customFormat="1" ht="23.1" customHeight="1" x14ac:dyDescent="0.2">
      <c r="A58" s="2">
        <v>53</v>
      </c>
      <c r="B58" s="6" t="s">
        <v>96</v>
      </c>
      <c r="C58" s="6" t="s">
        <v>85</v>
      </c>
      <c r="D58" s="11" t="s">
        <v>86</v>
      </c>
      <c r="E58" s="7" t="s">
        <v>47</v>
      </c>
      <c r="F58" s="8">
        <v>31</v>
      </c>
      <c r="G58" s="9">
        <v>2213.4</v>
      </c>
      <c r="H58" s="9">
        <v>250</v>
      </c>
      <c r="I58" s="9">
        <v>2800</v>
      </c>
      <c r="J58" s="9">
        <v>0</v>
      </c>
      <c r="K58" s="9">
        <f t="shared" si="2"/>
        <v>5263.4</v>
      </c>
      <c r="L58" s="10">
        <v>362.53</v>
      </c>
      <c r="M58" s="9">
        <f t="shared" si="3"/>
        <v>4900.87</v>
      </c>
      <c r="N58" s="10">
        <v>2476.9499999999998</v>
      </c>
    </row>
    <row r="59" spans="1:14" s="4" customFormat="1" ht="23.1" customHeight="1" x14ac:dyDescent="0.2">
      <c r="A59" s="2">
        <v>54</v>
      </c>
      <c r="B59" s="6" t="s">
        <v>97</v>
      </c>
      <c r="C59" s="6" t="s">
        <v>62</v>
      </c>
      <c r="D59" s="11" t="s">
        <v>86</v>
      </c>
      <c r="E59" s="7" t="s">
        <v>47</v>
      </c>
      <c r="F59" s="8">
        <v>31</v>
      </c>
      <c r="G59" s="9">
        <v>2213.4</v>
      </c>
      <c r="H59" s="9">
        <v>250</v>
      </c>
      <c r="I59" s="9">
        <v>2800</v>
      </c>
      <c r="J59" s="9">
        <v>0</v>
      </c>
      <c r="K59" s="9">
        <f t="shared" si="2"/>
        <v>5263.4</v>
      </c>
      <c r="L59" s="10">
        <v>362.53</v>
      </c>
      <c r="M59" s="9">
        <f t="shared" si="3"/>
        <v>4900.87</v>
      </c>
      <c r="N59" s="10">
        <v>411.83</v>
      </c>
    </row>
    <row r="60" spans="1:14" s="5" customFormat="1" ht="23.1" customHeight="1" x14ac:dyDescent="0.2">
      <c r="A60" s="2">
        <v>55</v>
      </c>
      <c r="B60" s="6" t="s">
        <v>110</v>
      </c>
      <c r="C60" s="6" t="s">
        <v>85</v>
      </c>
      <c r="D60" s="11" t="s">
        <v>86</v>
      </c>
      <c r="E60" s="7" t="s">
        <v>47</v>
      </c>
      <c r="F60" s="8">
        <v>31</v>
      </c>
      <c r="G60" s="9">
        <v>0</v>
      </c>
      <c r="H60" s="9">
        <v>0</v>
      </c>
      <c r="I60" s="9">
        <v>0</v>
      </c>
      <c r="J60" s="10">
        <v>0</v>
      </c>
      <c r="K60" s="9">
        <f t="shared" si="2"/>
        <v>0</v>
      </c>
      <c r="L60" s="10">
        <v>0</v>
      </c>
      <c r="M60" s="9">
        <f t="shared" si="3"/>
        <v>0</v>
      </c>
      <c r="N60" s="10">
        <v>2476.9499999999998</v>
      </c>
    </row>
    <row r="61" spans="1:14" s="5" customFormat="1" ht="12" x14ac:dyDescent="0.2">
      <c r="B61" s="12"/>
    </row>
    <row r="62" spans="1:14" s="5" customFormat="1" ht="12" x14ac:dyDescent="0.2">
      <c r="B62" s="12"/>
      <c r="K62" s="18"/>
      <c r="L62" s="18"/>
      <c r="M62" s="18"/>
      <c r="N62" s="18"/>
    </row>
    <row r="63" spans="1:14" s="5" customFormat="1" ht="12" x14ac:dyDescent="0.2">
      <c r="B63" s="12"/>
      <c r="K63" s="18"/>
      <c r="L63" s="18"/>
      <c r="M63" s="18"/>
      <c r="N63" s="18"/>
    </row>
    <row r="64" spans="1:14" s="5" customFormat="1" ht="12" x14ac:dyDescent="0.2">
      <c r="B64" s="12"/>
      <c r="D64" s="17"/>
    </row>
    <row r="65" spans="1:16" s="5" customFormat="1" ht="12" x14ac:dyDescent="0.2">
      <c r="B65" s="12"/>
    </row>
    <row r="66" spans="1:16" s="13" customFormat="1" ht="15.75" x14ac:dyDescent="0.25">
      <c r="B66" s="14"/>
      <c r="E66" s="16"/>
      <c r="K66" s="16" t="s">
        <v>103</v>
      </c>
    </row>
    <row r="67" spans="1:16" s="13" customFormat="1" ht="15.75" x14ac:dyDescent="0.25">
      <c r="B67" s="15" t="s">
        <v>113</v>
      </c>
      <c r="C67" s="15"/>
      <c r="D67" s="23" t="s">
        <v>112</v>
      </c>
      <c r="E67" s="23"/>
      <c r="F67" s="23"/>
      <c r="G67" s="23"/>
      <c r="H67" s="23"/>
      <c r="J67" s="23" t="s">
        <v>107</v>
      </c>
      <c r="K67" s="23"/>
      <c r="L67" s="23"/>
      <c r="M67" s="23"/>
      <c r="N67" s="23"/>
    </row>
    <row r="68" spans="1:16" s="13" customFormat="1" ht="15" customHeight="1" x14ac:dyDescent="0.25">
      <c r="B68" s="15" t="s">
        <v>104</v>
      </c>
      <c r="C68" s="15"/>
      <c r="D68" s="24" t="s">
        <v>106</v>
      </c>
      <c r="E68" s="24"/>
      <c r="F68" s="24"/>
      <c r="G68" s="24"/>
      <c r="H68" s="24"/>
      <c r="I68" s="14"/>
      <c r="J68" s="24" t="s">
        <v>111</v>
      </c>
      <c r="K68" s="24"/>
      <c r="L68" s="24"/>
      <c r="M68" s="24"/>
      <c r="N68" s="24"/>
      <c r="O68" s="14"/>
    </row>
    <row r="69" spans="1:16" s="13" customFormat="1" ht="15" customHeight="1" x14ac:dyDescent="0.25">
      <c r="B69" s="14"/>
      <c r="C69" s="14"/>
      <c r="D69" s="14"/>
      <c r="E69" s="14"/>
      <c r="F69" s="14"/>
      <c r="G69" s="14"/>
      <c r="H69" s="14"/>
      <c r="I69" s="14"/>
      <c r="J69" s="24" t="s">
        <v>105</v>
      </c>
      <c r="K69" s="24"/>
      <c r="L69" s="24"/>
      <c r="M69" s="24"/>
      <c r="N69" s="24"/>
      <c r="O69" s="14"/>
    </row>
    <row r="70" spans="1:16" ht="15" customHeight="1" x14ac:dyDescent="0.25">
      <c r="A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s="5" customFormat="1" ht="12" x14ac:dyDescent="0.2">
      <c r="B71" s="12"/>
    </row>
  </sheetData>
  <sheetProtection autoFilter="0"/>
  <mergeCells count="9">
    <mergeCell ref="J67:N67"/>
    <mergeCell ref="J68:N68"/>
    <mergeCell ref="J69:N69"/>
    <mergeCell ref="A1:N1"/>
    <mergeCell ref="A2:N2"/>
    <mergeCell ref="A3:N3"/>
    <mergeCell ref="A4:N4"/>
    <mergeCell ref="D67:H67"/>
    <mergeCell ref="D68:H68"/>
  </mergeCells>
  <conditionalFormatting sqref="A5:C60 E5:N60">
    <cfRule type="cellIs" dxfId="1" priority="2" operator="equal">
      <formula>"VACANTE"</formula>
    </cfRule>
  </conditionalFormatting>
  <conditionalFormatting sqref="C15">
    <cfRule type="cellIs" dxfId="0" priority="1" operator="equal">
      <formula>"VACANTE"</formula>
    </cfRule>
  </conditionalFormatting>
  <pageMargins left="0.6692913385826772" right="0.15748031496062992" top="0.51181102362204722" bottom="0.86614173228346458" header="0.31496062992125984" footer="0.55118110236220474"/>
  <pageSetup paperSize="14" scale="64" fitToHeight="0" orientation="landscape" r:id="rId1"/>
  <headerFooter>
    <oddFooter>&amp;RPágina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Ter b)</vt:lpstr>
      <vt:lpstr>'Ter b)'!Títulos_a_imprimir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Adolfo Padilla</dc:creator>
  <cp:lastModifiedBy>Mynor Alexander Sanabria Pineda</cp:lastModifiedBy>
  <cp:lastPrinted>2025-08-06T18:48:16Z</cp:lastPrinted>
  <dcterms:created xsi:type="dcterms:W3CDTF">2019-03-04T16:22:10Z</dcterms:created>
  <dcterms:modified xsi:type="dcterms:W3CDTF">2025-08-06T20:02:46Z</dcterms:modified>
</cp:coreProperties>
</file>